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Rijksoverheid\Ministerie van Volksgezondheid, Welzijn en Sport\"/>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concurrentCalc="0"/>
</workbook>
</file>

<file path=xl/calcChain.xml><?xml version="1.0" encoding="utf-8"?>
<calcChain xmlns="http://schemas.openxmlformats.org/spreadsheetml/2006/main">
  <c r="C24" i="1" l="1"/>
  <c r="C23" i="1"/>
  <c r="C22" i="1"/>
  <c r="C21" i="1"/>
  <c r="C20" i="1"/>
  <c r="C19" i="1"/>
  <c r="C6" i="1"/>
  <c r="C7" i="1"/>
  <c r="C8" i="1"/>
  <c r="C9" i="1"/>
  <c r="C10" i="1"/>
  <c r="C11" i="1"/>
  <c r="C12" i="1"/>
  <c r="C13" i="1"/>
  <c r="C14" i="1"/>
  <c r="C15" i="1"/>
  <c r="C16" i="1"/>
  <c r="C17" i="1"/>
</calcChain>
</file>

<file path=xl/sharedStrings.xml><?xml version="1.0" encoding="utf-8"?>
<sst xmlns="http://schemas.openxmlformats.org/spreadsheetml/2006/main" count="262" uniqueCount="63">
  <si>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</si>
  <si>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</si>
  <si>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</si>
  <si>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</si>
  <si>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</si>
  <si>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</si>
  <si>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</si>
  <si>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</si>
  <si>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</si>
  <si>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</si>
  <si>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</si>
  <si>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</si>
  <si>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</si>
  <si>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</si>
  <si>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</si>
  <si>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</si>
  <si>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Data.overheid.nl dataregister</t>
  </si>
  <si>
    <t>Ministerie van Volksgezondheid, Welzijn en Sport</t>
  </si>
  <si>
    <t>PostbusBI@minbzk.nl</t>
  </si>
  <si>
    <t/>
  </si>
  <si>
    <t xml:space="preserve">De inkoopuitgaven zijn de uitgaven die door de rijksoverheid aan goederen en diensten worden gedaan bij leveranciers. Eenmaal per jaar krijgt de minister van Binnenlandse Zaken en Koninkrijksrelaties informatie over de inkoopuitgaven van het voorafgaande jaar van alle ministeries en daaronder ressorterende dienst-onderdelen. Het ministerie gebruikt deze informatie om de categoriemanagers van het Rijk, die voor de generieke inkoopcategorieën inkopen en aanbesteden, van Rijksbrede inkoopinformatie te voorzien._x000D_
_x000D_
Sinds 2012 wordt deze inkoopinformatie ook gebruikt om de Tweede Kamer te informeren over de inkoop door het Rijk en over het aandeel van het midden- en kleinbedrijf daarin. Dit gebeurt in de Jaarrapportage Bedrijfsvoering Rijk._x000D_
</t>
  </si>
  <si>
    <t>CC-0</t>
  </si>
  <si>
    <t>nl-NL</t>
  </si>
  <si>
    <t>groen</t>
  </si>
  <si>
    <t>beschikbaar</t>
  </si>
  <si>
    <t>Nee</t>
  </si>
  <si>
    <t>2017-01-18</t>
  </si>
  <si>
    <t>k.ramsaran@minvws.nl</t>
  </si>
  <si>
    <t>Dit is een uitgebreide versie van het verdiepingshoofdstuk van de Zorgverzekeringswet (Zvw) uit het Financieel beeld zorg (FBZ) begroting 2017. De bijstellingen zijn weergegeven ten opzichte van de ontwerpbegroting 2016. Hierin zijn alle bijstellingen met bijbehorende toelichting zoals die ook is opgenomen in het jaarverslag 2015, de 1e suppletoire begroting 2016 en de begroting 2017 gepresenteerd.</t>
  </si>
  <si>
    <t>Dit is een uitgebreide versie van het verdiepingshoofdstuk van de Wet langdurige zorg (Wlz) uit het Financieel beeld zorg (FBZ) begroting 2017. De bijstellingen zijn weergegeven ten opzichte van de ontwerpbegroting 2016. Hierin zijn alle bijstellingen met bijbehorende toelichting zoals die ook is opgenomen in het jaarverslag 2015, de 1e suppletoire begroting 2016 en de begroting 2017 gepresenteerd.</t>
  </si>
  <si>
    <t xml:space="preserve">Hierin zijn opgenomen de historische groeiontwikkeling van de zorguitgaven in de periode 1996 tot en met 2021. Deze zorguitgaven zijn niet gecorrigeerd voor overhevelingen._x000D_
_x000D_
Hierbij worden een tweetal groeiontwikkelingen onderscheiden:_x000D_
•	Nominale groeiontwikkeling;_x000D_
De nominale groeiontwikkeling is de groei van de zorguitgaven inclusief de loon- en prijsontwikkeling._x000D_
•	Reële groeiontwikkeling; _x000D_
De reële groeiontwikkeling is de ontwikkeling van de zorguitgaven gecorrigeerd voor de prijsontwikkeling van het BBP. _x000D_
</t>
  </si>
  <si>
    <t xml:space="preserve">Hierin zijn opgenomen de historische groeiontwikkeling van de zorguitgaven in de periode 1996 tot en met 2021. Deze zorguitgaven zijn wel gecorrigeerd voor de belangrijkste overhevelingen (zoals overheveling naar de begroting van VWS en V&amp;J en overhevelingen als gevolg van de hervorming AWBZ) en technische bijstellingen (zoals technische correctie in verband met verkorting dbc duur)._x000D_
_x000D_
Hierbij worden een tweetal groeiontwikkelingen onderscheiden:_x000D_
•	Nominale groeiontwikkeling;_x000D_
De nominale groeiontwikkeling is de groei van de zorguitgaven inclusief de loon- en prijsontwikkeling._x000D_
•	Reële groeiontwikkeling; _x000D_
De reële groeiontwikkeling is de ontwikkeling van de zorguitgaven gecorrigeerd voor de prijsontwikkeling van het BBP. _x000D_
</t>
  </si>
  <si>
    <t>Hierin zijn opgenomen alle tabellen uit het verdiepingshoofdstuk van de Zorgverzekeringswet (Zvw) uit het Financieel beeld zorg (FBZ) begroting 2017. In deze paragraaf wordt ingegaan op de financiële ontwikkelingen binnen de Zvw in het afgelopen jaar en de doorwerking hiervan in de periode tot en met 2021. De bijstellingen zijn weergegeven ten opzichte van de ontwerpbegroting 2016. Verder zijn hierin alleen de bijstellingen die hebben plaatsgevonden tussen de 1e suppletoire begroting 2016 en de ontwerpbegroting 2017 en de meerjarige doorwerking per deelsector toegelicht. Dit geeft een overzichtelijker en gedetailleerder beeld van de budgettaire ontwikkelingen binnen de afzonderlijke onderdelen van de zorg De toelichtingen zijn onderverdeeld in verschillende categorieën: nominaal, autonoom, beleidsmatig en technisch.</t>
  </si>
  <si>
    <t>Hierin zijn opgenomen alle tabellen uit het verdiepingshoofdstuk van de Wet langdurige zorg (Wlz) uit het Financieel beeld zorg (FBZ) begroting 2017. In deze paragraaf wordt ingegaan op de financiële ontwikkelingen binnen de Wlz in het afgelopen jaar en de doorwerking hiervan in de periode tot en met 2021. De bijstellingen zijn weergegeven ten opzichte van de ontwerpbegroting 2016. Verder zijn hierin alleen de bijstellingen die hebben plaatsgevonden tussen de 1e suppletoire begroting 2016 en de ontwerpbegroting 2017 en de meerjarige doorwerking per deelsector toegelicht. Dit geeft een overzichtelijker en gedetailleerder beeld van de budgettaire ontwikkelingen binnen de afzonderlijke onderdelen van de zorg De toelichtingen zijn onderverdeeld in verschillende categorieën: nominaal, autonoom, beleidsmatig en technisch.</t>
  </si>
  <si>
    <t>Hierin zijn opgenomen alle tabellen uit het Financieel beeld zorg (FBZ) begroting 2017, m.u.v. het verdiepingshoofdstuk. In het Financieel Beeld Zorg (FBZ) staat de ontwikkeling van het Budgettair Kader Zorg (BKZ) centraal. Hierin worden de financiële ontwikkelingen binnen de Zorgverzekeringswet (Zvw), de Wet langdurige zorg (Wlz), de Wet maatschappelijke ondersteuning 2015 (Wmo 2015), Jeugdwet en de begrotingsgefinancierde BKZ-uitgaven afzonderlijk toegelicht.</t>
  </si>
  <si>
    <t>PostbusIM@minbzk.nl</t>
  </si>
  <si>
    <t>De inkoopuitgaven zijn de uitgaven die door de rijksoverheid aan goederen en diensten worden gedaan bij leveranciers. Eenmaal per jaar krijgt de minister van Binnenlandse Zaken en Koninkrijksrelaties informatie over de inkoopuitgaven van het voorafgaande jaar van alle ministeries en daaronder ressorterende dienst-onderdelen. Het ministerie gebruikt deze informatie om de categoriemanagers van het Rijk, die voor de generieke inkoopcategorieën inkopen en aanbesteden, van Rijksbrede inkoopinformatie te voorzien._x000D_
_x000D_
Sinds 2012 wordt deze inkoopinformatie ook gebruikt om de Tweede Kamer te informeren over de inkoop door het Rijk en over het aandeel van het midden- en kleinbedrijf daarin. Dit gebeurt in de Jaarrapportage Bedrijfsvoering Rijk.</t>
  </si>
  <si>
    <t>info@azwinfo.nl</t>
  </si>
  <si>
    <t>Er zijn directe grafieken en tabellen beschikbaar over allerlei onderwerpen.</t>
  </si>
  <si>
    <t>Publiek Domein</t>
  </si>
  <si>
    <t>info@regelhulp.nl</t>
  </si>
  <si>
    <t>Publieke en private organisaties kunnen de inhoud en functionaliteiten van Regelhulp gebruiken binnen hun eigen website. Het gaat om organisaties die werken binnen de domeinen Sociale Zekerheid, Zorg, Werk &amp; inkomen en/of Opgroeien &amp; opvoeden. Zie ook www.regelhulp.nl_x000D_
_x000D_
LET OP: op Regelhulp content feed zijn aansluit- en gebruiksvoorwaarden van toepassing.</t>
  </si>
  <si>
    <t>CC-BY 3.0</t>
  </si>
  <si>
    <t>drupal@indicia.nl</t>
  </si>
  <si>
    <t xml:space="preserve">De Vektis Databestanden Zorgverzekeringswet zijn gebaseerd op de betaalde zorgkosten door de zorgverzekeraars. De bestanden zijn onderverdeeld in de verschillende kostenrubrieken binnen de basisverzekering, zoals medisch-specialistische zorg, farmacie, GGZ, huisartsen, hulpmiddelen, mondzorg (voor kinderen), paramedische zorg en kraamzorg. Deze zorgkosten zijn uitgesplitst naar geslacht, leeftijd, het aantal verzekerdenjaren, zowel op de eerste drie cijfers van de postcode als op gemeenteniveau. De bestanden worden op geaggregeerd niveau aangeboden zodat de privacy gewaarborgd is en gegevens nooit herleidbaar zijn naar individuele personen, zorgverzekeraars en zorginstellingen. In het bestand zitten gegevens van in totaal 17 miljoen verzekerden binnen de Zorgverzekeringswet._x000D_
</t>
  </si>
  <si>
    <t>gepland</t>
  </si>
  <si>
    <t>Aantal databronnen</t>
  </si>
  <si>
    <t>Inventarisatie sheet DATA.OVERHEID.NL</t>
  </si>
  <si>
    <t xml:space="preserve">Inventariserende organisatie: </t>
  </si>
  <si>
    <t xml:space="preserve">Contactpersoon organisatie: </t>
  </si>
  <si>
    <t xml:space="preserve">Datum: </t>
  </si>
  <si>
    <t>Centraal Bureau voor de Statistiek</t>
  </si>
  <si>
    <t>DBC-Zorgproducten per jaar, specialisme, diagnose</t>
  </si>
  <si>
    <t xml:space="preserve">Deze tabel toont het aantal behandelingen (Diagnose Behandeling Combinaties, DBC’s) binnen de medisch specialistische somatische zorg van alle inwoners van Nederland die zijn ingeschreven in de bevolkingsregisters van gemeenten. Het gaat hier om DBC-zorgproducten die geregistreerd worden in de DBC-systematiek. Dit zijn voornamelijk (&gt; 99,7%) soorten medisch specialistische somatische zorg die beschreven zijn in het basispakket van de zorgverzekering. De tabel is gebaseerd op de door instellingen geregistreerde DBC’s van de uitgevoerde initiële- en vervolg-behandeltrajecten. De zorg vindt plaats in ziekenhuizen, zelfstandige behandelcentra (ZBC’s) of een overige (categorale) instelling en wordt uitgevoerd door of onder toezicht van een medisch specialist die werkzaam is binnen een van de zevenentwintig specialismen die DBC’s registreren en hoofdbehandelaar is voor de betreffende DBC. De tabel toont het aantal in het verslagjaar geopende DBC’s, het aantal in het verslagjaar gesloten DBC’s en het aantal lopende DBC’s (DBC’s die op enig moment in het verslagjaar hebben opengestaan). De cijfers worden uitgesplitst naar diagnose, leeftijd en geslacht.
Gegevens beschikbaar vanaf: 2008 
Status van de cijfers: 
De cijfers over verslagjaren 2008 tot en met 2012 in deze tabel zijn definitief.
Cijfers over verslagjaar 2013 zijn voorlopig.
Wijzigingen per 5 april 2016:
- Er zijn nieuwe cijfers toegevoegd voor:
2011 met betrekking tot de onderwerpen ‘lopende DBC’S’ en ‘geopende DBC’s’;
2012 met betrekking tot alle drie onderwerpen;
2013 met betrekking tot het onderwerp ‘gesloten DBC’s’.
- Wijzigingen in het DBC-systeem:
Vanaf 2012 is de productstructuur van het DBC-systeem gewijzigd, onder de noemer DOT (DBC’s op weg naar transparantie). De invloed daarvan op de inhoud van de StatLinetabellen is beperkt. 
Vanaf 2012 kan bij DBC’s met zorgtype 11 (initiële DBC) en zorgtype 21 (vervolg DBC) de diagnose ‘ICC’ (Intercollegiaal consult) voorkomen. Net als DBC’s met zorgtype 13 (Intercollegiaal consult), worden DBC’s met diagnosecode ICC niet meegenomen in de tabellen.
Vanaf 2012 maken de neonatologie codes bij het specialisme kindergeneeskunde geen onderdeel meer uit van het DBC-systeem. In de tabel nemen de aantallen in deze categorie vanaf 2012 daarom sterk af.
Vanaf 1 januari 2013 is geriatrische revalidatiezorg (GRZ) onderdeel van de Zvw. Tot 2013 was deze zorg geregeld in de AWBZ. Vanaf 2013 wordt deze zorg weergeven in de tabellen van de DBC’s.
- Vanaf 2012 is de ophoogmethodiek die het CBS toepast enigszins aangepast. Zie de link naar de korte onderzoeksbeschrijving (onder paragraaf Bronnen en Methoden) voor meer informatie over de ophoogmethodiek.
Wanneer komen er nieuwe cijfers?
De nieuwe cijfers komen in het eerste kwartaal van 2017.
</t>
  </si>
  <si>
    <t>CC-BY-3.0</t>
  </si>
  <si>
    <t xml:space="preserve">
Deze tabel bevat cijfers over de ervaren gezondheid en medische contacten van de Nederlandse bevolking vanaf 0 jaar in particuliere huishoudens. De cijfers kunnen worden uitgesplitst naar diverse persoonskenmerken. 
Voor enkele onderwerpen geldt een afwijkende leeftijdsafbakening. Deze leeftijden worden bij de betreffende onderwerpen vermeld. 
Gegevens beschikbaar vanaf: 2014
Status van de cijfers: definitief
Wijzigingen per 5 april 2016
Toelichtingen en onderliggende codes van een aantal persoonskenmerken zijn aangepast. Dit heeft geen gevolgen voor de cijfers in deze tabel.
Wijzigingen per 18 januari 2016
De cijfers in deze tabel zijn afkomstig uit de Gezondheidsenquête. 
Met ingang van 2014 heeft CBS variabelen over inkomen en vermogen toegevoegd aan het weegmodel van de Gezondheidsenquête. Dit omdat sommige inkomensgroepen en vermogensgroepen relatief minder goed meedoen aan enquêtes dan andere. Het toevoegen van deze variabelen aan het weegmodel is echter niet goed uitgevoerd.
Dit heeft ervoor gezorgd dat de antwoorden van sommige respondenten te zwaar werden meegeteld bij het bepalen van de te publiceren cijfers. Andere respondenten werden juist met een te laag gewicht meegenomen. Het herstellen van deze fout heeft gevolgen voor vrijwel alle gepubliceerde cijfers. Meestal ligt het gecorrigeerde cijfer binnen het 95%-betrouwbaarheidsinterval rond het oude cijfer. Een enkele keer is het verschil echter groter.
Wanneer komen er nieuwe cijfers? 
In het tweede kwartaal van 2017 verschijnen de cijfers over verslagjaar 2016.
</t>
  </si>
  <si>
    <t>2017-01-19</t>
  </si>
  <si>
    <t xml:space="preserve">
Deze tabel bevat informatie over het aantal jongeren tot 18 jaar dat gedurende het jaar één of meer vormen van curatieve (geneeskundige) geestelijke gezondheidszorg (GGZ)  in het kader van de Zorgverzekeringswet  (Zvw) heeft ontvangen en de bijbehorende kosten voor het gebruik van zorg, uitgesplitst naar regio. De indeling naar gemeente is niet gemaakt op basis van de inschrijving in de Gemeentelijke Basisadministratie (GBA) maar op basis van de daadwerkelijke verblijfplaats van de jongere op 1 januari van het verslagjaar of bij de eerste inschrijving in de GBA. Er is uitgegaan van het woonplaatsbeginsel zoals dat is toegepast in de Jeugdwet die vanaf 2015 in werking treedt. Jongeren kunnen meerdere vormen van GGZ ontvangen gedurende het jaar.
Vanaf 1 januari 2008 wordt alle GGZ-hulp die op genezing (herstel of stabilisering van de aandoening) is gericht, gedurende het eerste jaar altijd vanuit de Zvw gefinancierd. Daarna ook, tenzij men in een GGZ-instelling, verslavingsinstelling of psychiatrische afdeling van ziekenhuis (PAAZ) verblijft. Verblijft iemand langer dan een jaar in een instelling of PAAZ, dan neemt de AWBZ de financiering van de behandeling en het verblijf over. 
Deze tabel heeft betrekking op de populatie van personen die voldoen aan elk van de volgende drie voorwaarden:
-	ze zijn gedurende het betreffende jaar tenminste 1 dag ingeschreven in de Gemeentelijke Basisadministratie (GBA);
-	ze zijn verplicht zich te verzekeren voor de basisverzekering in het kader van de Zvw;
-	ze zijn ook daadwerkelijk verzekerd geweest voor deze basisverzekering voor tenminste 1 dag gedurende het betreffende jaar.
Voor 2012 ontbreken de data bij het totaal zorgvormen. Reden hiervoor is dat de overlap tussen de verschillende zorgvormen voor 2012 nog niet goed in kaart kan worden gebracht, waardoor geen totaal aantal jongeren met zorg kan worden bepaald.
Om weer te geven hoe het met de jongeren in Nederland gaat, worden in de Landelijke Jeugdmonitor naast dit onderwerp nog ruim 70 onderwerpen beschreven. De onderwerpen worden indicatoren genoemd.
Gegevens beschikbaar vanaf: 2011
Status van de cijfers: 
De cijfers in deze tabel zijn definitief.
Wijzigingen per 25 mei 2016
Cijfers over 2013 zijn toegevoegd.
Wijzigingen per 29 april 2015
De cijfers over het aantal jongeren met zorg 2012 zijn definitief gemaakt, de cijfers over de kosten van Zvw gefinancierde GGZ aan jeugdigen zijn toegevoegd.
Wanneer komen er nieuwe cijfers?
Cijfers over 2014 worden in het tweede kwartaal van 2017 verwacht. 
</t>
  </si>
  <si>
    <t>CBS Derden</t>
  </si>
  <si>
    <t xml:space="preserve">
Deze tabel geeft het aantal jongeren tot 18 jaar dat in het verslagjaar een indicatie heeft voor zorg zonder verblijf en/of zorg met verblijf (AWBZ-gefinancierd). De indicaties zijn afgegeven door het Centrum Indicatiestelling Zorg en door de Bureaus Jeugdzorg.
De cijfers worden uitgesplitst naar geslacht, leeftijd, functie en zorg die wel of niet overgaat naar de nieuwe Jeugdwet 2015. Jongeren kunnen in het verslagjaar indicaties voor meerdere functies hebben. Hierdoor tellen de afzonderlijke functies niet op tot het totaal. Per 1 januari 2015 gaat een deel van de functies over naar de nieuwe Jeugdwet en een deel van de functies gaat over naar andere wetten. Hierdoor telt ook het aantal personen met zorg die wel of niet overgaat naar de nieuwe jeugdwet niet op tot het totaal aantal personen omdat personen in beide categorieën kunnen voorkomen.
Om weer te geven hoe het met de jongeren in Nederland gaat, worden in de Landelijke Jeugdmonitor naast dit onderwerp nog ruim 70 onderwerpen beschreven. De onderwerpen worden indicatoren genoemd.
Gegevens beschikbaar vanaf: 2011
Status van de cijfers: 
De cijfers in deze tabel zijn definitief.  
Wijzigingen per 25 september 2015:
Cijfers over 2014 zijn toegevoegd, cijfers over 2013 zijn definitief geworden. 
Wanneer komen er nieuwe cijfers?
Wegens de introductie van de Jeugdwet 2015 zullen er geen nieuwe cijfers meer komen.
</t>
  </si>
  <si>
    <t xml:space="preserve">
Deze tabel gaat over de contacten van Nederlandse bevolking met zorgverleners, over ziekenhuisopnamen en over medicijngebruik. 
Daarbij wordt ingegaan op de volgende aspecten:
- contacten met huisarts
- contacten met specialist
- contacten met tandarts
- contacten met fysiotherapeut/oefentherapeut
- contacten met alternatieve genezer
- ziekenhuisopnamen, met en zonder overnachting
- medicijngebruik, zowel voorgeschreven als niet-voorgeschreven
De gegevens komen uit de Gezondheidsenquête van het CBS en zijn uit te splitsen naar leeftijd en geslacht. De Gezondheidsenquête is een doorlopend onderzoek onder de Nederlandse bevolking in particuliere huishoudens. 
Gegevens beschikbaar van 2010 tot en met 2013.
Status van de cijfers: 
De gegevens zijn definitief.
Wijzigingen per 10 juli 2015:
Geen, deze tabel is stopgezet.
Wanneer komen er nieuwe cijfers? 
Niet meer van toepassing.
</t>
  </si>
  <si>
    <t>Aspecten gezondheid en ziekte, malaise klachten, 
functie beperkingenen leefstijl, per regio.
2001 - 2004.  Data: POLS-Gezondheidsenquête
Gewijzigd op 10 november 2006.
Verschijningsfrequentie: Stopgezet.</t>
  </si>
  <si>
    <t xml:space="preserve">
Deze tabel bevat de uitgaven aan gezondheidszorg die in een jaar door ingezetenen van Nederland wordt gebruikt. Gezondheidszorg is afgebakend volgens de internationale definitie van het System of Health Accounts. De cijfers zijn daarmee internationaal vergelijkbaar met publicaties van Eurostat, OESO en WHO. Alle activiteiten van gezondheidszorg tellen mee, onafhankelijk of deze binnen of buiten de sector gezondheidszorg plaatsvinden.
De cijfers zijn afgeleid uit de Zorgrekeningen, die meer activiteiten omvat, zoals jeugdzorg, welzijnswerk, maatschappelijke dienstverlening en kinderopvang.
De tabel laat ook zien hoe van het totaalcijfer volgens de Zorgrekeningen tot het internationale totaalcijfer wordt gekomen (met cijfers uit 2007 als voorbeeld):
Totale uitgaven volgens de Zorgrekeningen (74.643 miljoen euro)
-/- gezondheidsverwante uitgaven, zoals huishoudelijke verzorging binnen de ouderenzorg (7.687 miljoen euro) 
-/- uitgaven aan niet-gezondheidszorg volgens de internationale definitie, zoals kinderopvang, inclusief uitvoer (financiering door het buitenland van uitgaven door Nederlandse zorgaanbieders voor niet-ingezetenen) (9.990 miljoen euro)
= Totaal uitgaven gebruik gezondheidszorg (total current expenditure on health) (56.966 miljoen euro)
+/+ investeringen door zorgaanbieders (4.581 miljoen euro)
= Totale uitgaven aan gezondheid volgens de internationale definitie (61.547 miljoen euro)
Gegevens beschikbaar van 2005 tot en met 2013
Status van de cijfers: 
De cijfers over 2012 en 2013 zijn nader voorlopig. Aangezien deze tabel is stopgezet, worden deze cijfers niet meer definitief gemaakt. Cijfers over 2005 tot en met 2011 zijn definitief. 
Wijzigingen per 21 mei 2015:
Deze tabel is stopgezet.
Wanneer komen er nieuwe cijfers?
Niet meer van toepassing.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</si>
</sst>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font>
      <sz val="10"/>
      <color indexed="8"/>
      <name val="Sans"/>
    </font>
    <font>
      <b/>
      <sz val="14"/>
      <color indexed="9"/>
      <name val="Calibri"/>
    </font>
    <font>
      <sz val="12"/>
      <color indexed="8"/>
      <name val="Calibri"/>
    </font>
    <font>
      <sz val="10"/>
      <name val="Sans"/>
    </font>
    <font>
      <sz val="12"/>
      <color indexed="8"/>
      <name val="Calibri"/>
      <family val="2"/>
    </font>
    <font>
      <u/>
      <sz val="10"/>
      <color theme="10"/>
      <name val="Sans"/>
    </font>
    <font>
      <b/>
      <sz val="18"/>
      <color theme="1"/>
      <name val="Calibri"/>
      <family val="2"/>
      <scheme val="minor"/>
    </font>
  </fonts>
  <fills count="8">
    <fill>
      <patternFill patternType="none"/>
    </fill>
    <fill>
      <patternFill patternType="gray125"/>
    </fill>
    <fill>
      <patternFill patternType="solid">
        <fgColor indexed="61"/>
        <bgColor indexed="62"/>
      </patternFill>
    </fill>
    <fill>
      <patternFill patternType="solid">
        <fgColor indexed="9"/>
        <bgColor indexed="8"/>
      </patternFill>
    </fill>
    <fill>
      <patternFill patternType="solid">
        <fgColor indexed="63"/>
        <bgColor indexed="62"/>
      </patternFill>
    </fill>
    <fill>
      <patternFill patternType="solid">
        <fgColor indexed="21"/>
        <bgColor indexed="21"/>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2">
    <xf numFmtId="0" fontId="0" fillId="0" borderId="0"/>
    <xf numFmtId="0" fontId="5" fillId="0" borderId="0" applyNumberFormat="0" applyFill="0" applyBorder="0" applyAlignment="0" applyProtection="0"/>
  </cellStyleXfs>
  <cellXfs count="15">
    <xf numFmtId="0" fontId="0" fillId="0" borderId="0" xfId="0"/>
    <xf numFmtId="0" fontId="0" fillId="0" borderId="0" xfId="0" applyNumberFormat="1" applyFont="1" applyFill="1" applyBorder="1" applyAlignment="1" applyProtection="1"/>
    <xf numFmtId="0" fontId="2" fillId="2" borderId="1" xfId="0" quotePrefix="1" applyNumberFormat="1" applyFont="1" applyFill="1" applyBorder="1" applyAlignment="1" applyProtection="1">
      <alignment horizontal="left" vertical="top" wrapText="1"/>
    </xf>
    <xf numFmtId="0" fontId="2" fillId="3" borderId="1" xfId="0" quotePrefix="1" applyNumberFormat="1" applyFont="1" applyFill="1" applyBorder="1" applyAlignment="1" applyProtection="1">
      <alignment horizontal="left" vertical="top" wrapText="1"/>
    </xf>
    <xf numFmtId="0" fontId="2" fillId="4" borderId="1" xfId="0" applyNumberFormat="1" applyFont="1" applyFill="1" applyBorder="1" applyAlignment="1" applyProtection="1">
      <alignment horizontal="left" vertical="top" wrapText="1"/>
    </xf>
    <xf numFmtId="0" fontId="2" fillId="2" borderId="1" xfId="0" applyNumberFormat="1" applyFont="1" applyFill="1" applyBorder="1" applyAlignment="1" applyProtection="1">
      <alignment horizontal="left" vertical="top" wrapText="1"/>
    </xf>
    <xf numFmtId="0" fontId="1" fillId="5" borderId="2" xfId="0" applyNumberFormat="1" applyFont="1" applyFill="1" applyBorder="1" applyAlignment="1" applyProtection="1">
      <alignment horizontal="left" vertical="top" wrapText="1"/>
    </xf>
    <xf numFmtId="0" fontId="2" fillId="3" borderId="1" xfId="0" applyNumberFormat="1" applyFont="1" applyFill="1" applyBorder="1" applyAlignment="1" applyProtection="1">
      <alignment horizontal="left" vertical="top" wrapText="1"/>
    </xf>
    <xf numFmtId="0" fontId="6"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xf numFmtId="0" fontId="3" fillId="3" borderId="1" xfId="1" applyNumberFormat="1" applyFont="1" applyFill="1" applyBorder="1" applyAlignment="1" applyProtection="1">
      <alignment horizontal="left" vertical="top" wrapText="1"/>
    </xf>
    <xf numFmtId="0" fontId="4" fillId="3" borderId="1" xfId="0" applyNumberFormat="1" applyFont="1" applyFill="1" applyBorder="1" applyAlignment="1" applyProtection="1">
      <alignment horizontal="left" vertical="top" wrapText="1"/>
    </xf>
    <xf numFmtId="0" fontId="4" fillId="2" borderId="1" xfId="0" applyNumberFormat="1" applyFont="1" applyFill="1" applyBorder="1" applyAlignment="1" applyProtection="1">
      <alignment horizontal="left" vertical="top" wrapText="1"/>
    </xf>
  </cellXfs>
  <cellStyles count="2">
    <cellStyle name="Hyperlink" xfId="1" builtinId="8"/>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EEEEEE"/>
      <rgbColor rgb="00009080"/>
      <rgbColor rgb="0000FC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data.overheid.nl/data/dataset/msz-dbcs-diagnose" TargetMode="External"/><Relationship Id="rId7" Type="http://schemas.openxmlformats.org/officeDocument/2006/relationships/hyperlink" Target="https://data.overheid.nl/data/dataset/msz-dbcs-diagnose" TargetMode="External"/><Relationship Id="rId2" Type="http://schemas.openxmlformats.org/officeDocument/2006/relationships/hyperlink" Target="https://data.overheid.nl/data/dataset/msz-dbcs-diagnose" TargetMode="External"/><Relationship Id="rId1" Type="http://schemas.openxmlformats.org/officeDocument/2006/relationships/hyperlink" Target="https://data.overheid.nl/data/dataset/msz-dbcs-diagnose" TargetMode="External"/><Relationship Id="rId6" Type="http://schemas.openxmlformats.org/officeDocument/2006/relationships/hyperlink" Target="https://data.overheid.nl/data/dataset/msz-dbcs-diagnose" TargetMode="External"/><Relationship Id="rId5" Type="http://schemas.openxmlformats.org/officeDocument/2006/relationships/hyperlink" Target="https://data.overheid.nl/data/dataset/msz-dbcs-diagnose" TargetMode="External"/><Relationship Id="rId4" Type="http://schemas.openxmlformats.org/officeDocument/2006/relationships/hyperlink" Target="https://data.overheid.nl/data/dataset/msz-dbcs-diagno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tabSelected="1" topLeftCell="A22" zoomScale="50" zoomScaleNormal="50" zoomScaleSheetLayoutView="1" workbookViewId="0">
      <selection activeCell="C31" sqref="C31"/>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8" t="s">
        <v>47</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48</v>
      </c>
      <c r="B3" s="11"/>
      <c r="C3" s="9"/>
      <c r="D3" s="11" t="s">
        <v>49</v>
      </c>
      <c r="E3" s="9"/>
      <c r="F3" s="10" t="s">
        <v>50</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37">
      <c r="A5" s="6" t="s">
        <v>0</v>
      </c>
      <c r="B5" s="6" t="s">
        <v>1</v>
      </c>
      <c r="C5" s="6" t="s">
        <v>2</v>
      </c>
      <c r="D5" s="6" t="s">
        <v>3</v>
      </c>
      <c r="E5" s="6" t="s">
        <v>4</v>
      </c>
      <c r="F5" s="6" t="s">
        <v>5</v>
      </c>
      <c r="G5" s="6" t="s">
        <v>6</v>
      </c>
      <c r="H5" s="6" t="s">
        <v>7</v>
      </c>
      <c r="I5" s="6" t="s">
        <v>8</v>
      </c>
      <c r="J5" s="6" t="s">
        <v>9</v>
      </c>
      <c r="K5" s="6" t="s">
        <v>10</v>
      </c>
      <c r="L5" s="6" t="s">
        <v>11</v>
      </c>
      <c r="M5" s="6" t="s">
        <v>12</v>
      </c>
      <c r="N5" s="6" t="s">
        <v>13</v>
      </c>
      <c r="O5" s="6" t="s">
        <v>46</v>
      </c>
      <c r="P5" s="6" t="s">
        <v>14</v>
      </c>
      <c r="Q5" s="6" t="s">
        <v>15</v>
      </c>
    </row>
    <row r="6" spans="1:17" ht="170.5">
      <c r="A6" s="7">
        <v>1</v>
      </c>
      <c r="B6" s="5" t="s">
        <v>16</v>
      </c>
      <c r="C6" s="7" t="str">
        <f>HYPERLINK("http://data.overheid.nl/data/dataset/inkoopdata-ministerie-van-volksgezondheid--welzijn-en-sport-2015","Inkoopdata Ministerie van Volksgezondheid, Welzijn en Sport 2015")</f>
        <v>Inkoopdata Ministerie van Volksgezondheid, Welzijn en Sport 2015</v>
      </c>
      <c r="D6" s="5" t="s">
        <v>17</v>
      </c>
      <c r="E6" s="7" t="s">
        <v>18</v>
      </c>
      <c r="F6" s="5" t="s">
        <v>17</v>
      </c>
      <c r="G6" s="7" t="s">
        <v>20</v>
      </c>
      <c r="H6" s="5" t="s">
        <v>21</v>
      </c>
      <c r="I6" s="7" t="s">
        <v>22</v>
      </c>
      <c r="J6" s="4" t="s">
        <v>23</v>
      </c>
      <c r="K6" s="3" t="s">
        <v>19</v>
      </c>
      <c r="L6" s="5" t="s">
        <v>24</v>
      </c>
      <c r="M6" s="7" t="s">
        <v>25</v>
      </c>
      <c r="N6" s="2" t="s">
        <v>26</v>
      </c>
      <c r="O6" s="7">
        <v>9</v>
      </c>
      <c r="P6" s="2" t="s">
        <v>19</v>
      </c>
      <c r="Q6" s="7"/>
    </row>
    <row r="7" spans="1:17" ht="77.5">
      <c r="A7" s="7">
        <v>2</v>
      </c>
      <c r="B7" s="5" t="s">
        <v>16</v>
      </c>
      <c r="C7" s="7" t="str">
        <f>HYPERLINK("http://data.overheid.nl/data/dataset/uitgebreide-verdiepingsbijlage-zorgverzekeringswet-2017","Uitgebreide verdiepingsbijlage Zorgverzekeringswet 2017")</f>
        <v>Uitgebreide verdiepingsbijlage Zorgverzekeringswet 2017</v>
      </c>
      <c r="D7" s="5" t="s">
        <v>17</v>
      </c>
      <c r="E7" s="7" t="s">
        <v>27</v>
      </c>
      <c r="F7" s="5" t="s">
        <v>17</v>
      </c>
      <c r="G7" s="7" t="s">
        <v>28</v>
      </c>
      <c r="H7" s="5" t="s">
        <v>21</v>
      </c>
      <c r="I7" s="7" t="s">
        <v>22</v>
      </c>
      <c r="J7" s="4" t="s">
        <v>23</v>
      </c>
      <c r="K7" s="3" t="s">
        <v>19</v>
      </c>
      <c r="L7" s="5" t="s">
        <v>24</v>
      </c>
      <c r="M7" s="7" t="s">
        <v>25</v>
      </c>
      <c r="N7" s="2" t="s">
        <v>26</v>
      </c>
      <c r="O7" s="7">
        <v>1</v>
      </c>
      <c r="P7" s="2" t="s">
        <v>19</v>
      </c>
      <c r="Q7" s="7"/>
    </row>
    <row r="8" spans="1:17" ht="77.5">
      <c r="A8" s="7">
        <v>3</v>
      </c>
      <c r="B8" s="5" t="s">
        <v>16</v>
      </c>
      <c r="C8" s="7" t="str">
        <f>HYPERLINK("http://data.overheid.nl/data/dataset/uitgebreide-verdiepingsbijlage-wet-langdurige-zorg-2017","Uitgebreide verdiepingsbijlage Wet Langdurige Zorg 2017")</f>
        <v>Uitgebreide verdiepingsbijlage Wet Langdurige Zorg 2017</v>
      </c>
      <c r="D8" s="5" t="s">
        <v>17</v>
      </c>
      <c r="E8" s="7" t="s">
        <v>27</v>
      </c>
      <c r="F8" s="5" t="s">
        <v>17</v>
      </c>
      <c r="G8" s="7" t="s">
        <v>29</v>
      </c>
      <c r="H8" s="5" t="s">
        <v>21</v>
      </c>
      <c r="I8" s="7" t="s">
        <v>22</v>
      </c>
      <c r="J8" s="4" t="s">
        <v>23</v>
      </c>
      <c r="K8" s="3" t="s">
        <v>19</v>
      </c>
      <c r="L8" s="5" t="s">
        <v>24</v>
      </c>
      <c r="M8" s="7" t="s">
        <v>25</v>
      </c>
      <c r="N8" s="2" t="s">
        <v>26</v>
      </c>
      <c r="O8" s="7">
        <v>1</v>
      </c>
      <c r="P8" s="2" t="s">
        <v>19</v>
      </c>
      <c r="Q8" s="7"/>
    </row>
    <row r="9" spans="1:17" ht="170.5">
      <c r="A9" s="7">
        <v>4</v>
      </c>
      <c r="B9" s="5" t="s">
        <v>16</v>
      </c>
      <c r="C9" s="7" t="str">
        <f>HYPERLINK("http://data.overheid.nl/data/dataset/historische-groeiontwikkeling-van-de-zorguitgaven-niet-gecorrigeerd-voor-overhevelingen","Historische groeiontwikkeling van de zorguitgaven niet gecorrigeerd voor overhevelingen")</f>
        <v>Historische groeiontwikkeling van de zorguitgaven niet gecorrigeerd voor overhevelingen</v>
      </c>
      <c r="D9" s="5" t="s">
        <v>17</v>
      </c>
      <c r="E9" s="7" t="s">
        <v>27</v>
      </c>
      <c r="F9" s="5" t="s">
        <v>17</v>
      </c>
      <c r="G9" s="7" t="s">
        <v>30</v>
      </c>
      <c r="H9" s="5" t="s">
        <v>21</v>
      </c>
      <c r="I9" s="7" t="s">
        <v>22</v>
      </c>
      <c r="J9" s="4" t="s">
        <v>23</v>
      </c>
      <c r="K9" s="3" t="s">
        <v>19</v>
      </c>
      <c r="L9" s="5" t="s">
        <v>24</v>
      </c>
      <c r="M9" s="7" t="s">
        <v>25</v>
      </c>
      <c r="N9" s="2" t="s">
        <v>26</v>
      </c>
      <c r="O9" s="7">
        <v>1</v>
      </c>
      <c r="P9" s="2" t="s">
        <v>19</v>
      </c>
      <c r="Q9" s="7"/>
    </row>
    <row r="10" spans="1:17" ht="217">
      <c r="A10" s="7">
        <v>5</v>
      </c>
      <c r="B10" s="5" t="s">
        <v>16</v>
      </c>
      <c r="C10" s="7" t="str">
        <f>HYPERLINK("http://data.overheid.nl/data/dataset/historische-groeiontwikkeling-van-de-zorguitgaven-gecorrigeerd-voor-overhevelingen","Historische groeiontwikkeling van de zorguitgaven gecorrigeerd voor overhevelingen")</f>
        <v>Historische groeiontwikkeling van de zorguitgaven gecorrigeerd voor overhevelingen</v>
      </c>
      <c r="D10" s="5" t="s">
        <v>17</v>
      </c>
      <c r="E10" s="7" t="s">
        <v>27</v>
      </c>
      <c r="F10" s="5" t="s">
        <v>17</v>
      </c>
      <c r="G10" s="7" t="s">
        <v>31</v>
      </c>
      <c r="H10" s="5" t="s">
        <v>21</v>
      </c>
      <c r="I10" s="7" t="s">
        <v>22</v>
      </c>
      <c r="J10" s="4" t="s">
        <v>23</v>
      </c>
      <c r="K10" s="3" t="s">
        <v>19</v>
      </c>
      <c r="L10" s="5" t="s">
        <v>24</v>
      </c>
      <c r="M10" s="7" t="s">
        <v>25</v>
      </c>
      <c r="N10" s="2" t="s">
        <v>26</v>
      </c>
      <c r="O10" s="7">
        <v>1</v>
      </c>
      <c r="P10" s="2" t="s">
        <v>19</v>
      </c>
      <c r="Q10" s="7"/>
    </row>
    <row r="11" spans="1:17" ht="155">
      <c r="A11" s="7">
        <v>6</v>
      </c>
      <c r="B11" s="5" t="s">
        <v>16</v>
      </c>
      <c r="C11" s="7" t="str">
        <f>HYPERLINK("http://data.overheid.nl/data/dataset/financieel-beeld-zorg-zorgverzekeringswet-2017","Financieel beeld zorg Zorgverzekeringswet 2017")</f>
        <v>Financieel beeld zorg Zorgverzekeringswet 2017</v>
      </c>
      <c r="D11" s="5" t="s">
        <v>17</v>
      </c>
      <c r="E11" s="7" t="s">
        <v>27</v>
      </c>
      <c r="F11" s="5" t="s">
        <v>17</v>
      </c>
      <c r="G11" s="7" t="s">
        <v>32</v>
      </c>
      <c r="H11" s="5" t="s">
        <v>21</v>
      </c>
      <c r="I11" s="7" t="s">
        <v>22</v>
      </c>
      <c r="J11" s="4" t="s">
        <v>23</v>
      </c>
      <c r="K11" s="3" t="s">
        <v>19</v>
      </c>
      <c r="L11" s="5" t="s">
        <v>24</v>
      </c>
      <c r="M11" s="7" t="s">
        <v>25</v>
      </c>
      <c r="N11" s="2" t="s">
        <v>26</v>
      </c>
      <c r="O11" s="7">
        <v>1</v>
      </c>
      <c r="P11" s="2" t="s">
        <v>19</v>
      </c>
      <c r="Q11" s="7"/>
    </row>
    <row r="12" spans="1:17" ht="155">
      <c r="A12" s="7">
        <v>7</v>
      </c>
      <c r="B12" s="5" t="s">
        <v>16</v>
      </c>
      <c r="C12" s="7" t="str">
        <f>HYPERLINK("http://data.overheid.nl/data/dataset/financieel-beeld-zorg-wet-langdurige-zorg-2017","Financieel beeld zorg Wet Langdurige Zorg 2017")</f>
        <v>Financieel beeld zorg Wet Langdurige Zorg 2017</v>
      </c>
      <c r="D12" s="5" t="s">
        <v>17</v>
      </c>
      <c r="E12" s="7" t="s">
        <v>27</v>
      </c>
      <c r="F12" s="5" t="s">
        <v>17</v>
      </c>
      <c r="G12" s="7" t="s">
        <v>33</v>
      </c>
      <c r="H12" s="5" t="s">
        <v>21</v>
      </c>
      <c r="I12" s="7" t="s">
        <v>22</v>
      </c>
      <c r="J12" s="4" t="s">
        <v>23</v>
      </c>
      <c r="K12" s="3" t="s">
        <v>19</v>
      </c>
      <c r="L12" s="5" t="s">
        <v>24</v>
      </c>
      <c r="M12" s="7" t="s">
        <v>25</v>
      </c>
      <c r="N12" s="2" t="s">
        <v>26</v>
      </c>
      <c r="O12" s="7">
        <v>1</v>
      </c>
      <c r="P12" s="2" t="s">
        <v>19</v>
      </c>
      <c r="Q12" s="7"/>
    </row>
    <row r="13" spans="1:17" ht="93">
      <c r="A13" s="7">
        <v>8</v>
      </c>
      <c r="B13" s="5" t="s">
        <v>16</v>
      </c>
      <c r="C13" s="7" t="str">
        <f>HYPERLINK("http://data.overheid.nl/data/dataset/financieel-beeld-zorg-2017","Financieel beeld zorg 2017")</f>
        <v>Financieel beeld zorg 2017</v>
      </c>
      <c r="D13" s="5" t="s">
        <v>17</v>
      </c>
      <c r="E13" s="7" t="s">
        <v>27</v>
      </c>
      <c r="F13" s="5" t="s">
        <v>17</v>
      </c>
      <c r="G13" s="7" t="s">
        <v>34</v>
      </c>
      <c r="H13" s="5" t="s">
        <v>21</v>
      </c>
      <c r="I13" s="7" t="s">
        <v>22</v>
      </c>
      <c r="J13" s="4" t="s">
        <v>23</v>
      </c>
      <c r="K13" s="3" t="s">
        <v>19</v>
      </c>
      <c r="L13" s="5" t="s">
        <v>24</v>
      </c>
      <c r="M13" s="7" t="s">
        <v>25</v>
      </c>
      <c r="N13" s="2" t="s">
        <v>26</v>
      </c>
      <c r="O13" s="7">
        <v>1</v>
      </c>
      <c r="P13" s="2" t="s">
        <v>19</v>
      </c>
      <c r="Q13" s="7"/>
    </row>
    <row r="14" spans="1:17" ht="155">
      <c r="A14" s="7">
        <v>9</v>
      </c>
      <c r="B14" s="5" t="s">
        <v>16</v>
      </c>
      <c r="C14" s="7" t="str">
        <f>HYPERLINK("http://data.overheid.nl/data/dataset/inkoopdata-ministerie-van-volksgezondheid-welzijn-en-sport-2014","Inkoopdata ministerie van Volksgezondheid, Welzijn en Sport 2014")</f>
        <v>Inkoopdata ministerie van Volksgezondheid, Welzijn en Sport 2014</v>
      </c>
      <c r="D14" s="5" t="s">
        <v>17</v>
      </c>
      <c r="E14" s="7" t="s">
        <v>35</v>
      </c>
      <c r="F14" s="5" t="s">
        <v>17</v>
      </c>
      <c r="G14" s="7" t="s">
        <v>36</v>
      </c>
      <c r="H14" s="5" t="s">
        <v>21</v>
      </c>
      <c r="I14" s="7" t="s">
        <v>22</v>
      </c>
      <c r="J14" s="4" t="s">
        <v>23</v>
      </c>
      <c r="K14" s="3" t="s">
        <v>19</v>
      </c>
      <c r="L14" s="5" t="s">
        <v>24</v>
      </c>
      <c r="M14" s="7" t="s">
        <v>25</v>
      </c>
      <c r="N14" s="2" t="s">
        <v>26</v>
      </c>
      <c r="O14" s="7">
        <v>8</v>
      </c>
      <c r="P14" s="2" t="s">
        <v>19</v>
      </c>
      <c r="Q14" s="7"/>
    </row>
    <row r="15" spans="1:17" ht="31">
      <c r="A15" s="7">
        <v>10</v>
      </c>
      <c r="B15" s="5" t="s">
        <v>16</v>
      </c>
      <c r="C15" s="7" t="str">
        <f>HYPERLINK("http://data.overheid.nl/data/dataset/arbeidsmarkt-zorg-welzijn","Arbeidsmarkt, zorg en welzijn")</f>
        <v>Arbeidsmarkt, zorg en welzijn</v>
      </c>
      <c r="D15" s="5" t="s">
        <v>17</v>
      </c>
      <c r="E15" s="7" t="s">
        <v>37</v>
      </c>
      <c r="F15" s="5" t="s">
        <v>17</v>
      </c>
      <c r="G15" s="7" t="s">
        <v>38</v>
      </c>
      <c r="H15" s="5" t="s">
        <v>39</v>
      </c>
      <c r="I15" s="7" t="s">
        <v>22</v>
      </c>
      <c r="J15" s="4" t="s">
        <v>23</v>
      </c>
      <c r="K15" s="3" t="s">
        <v>19</v>
      </c>
      <c r="L15" s="5" t="s">
        <v>24</v>
      </c>
      <c r="M15" s="7" t="s">
        <v>25</v>
      </c>
      <c r="N15" s="2" t="s">
        <v>26</v>
      </c>
      <c r="O15" s="7">
        <v>1</v>
      </c>
      <c r="P15" s="2" t="s">
        <v>19</v>
      </c>
      <c r="Q15" s="7"/>
    </row>
    <row r="16" spans="1:17" ht="77.5">
      <c r="A16" s="7">
        <v>11</v>
      </c>
      <c r="B16" s="5" t="s">
        <v>16</v>
      </c>
      <c r="C16" s="7" t="str">
        <f>HYPERLINK("http://data.overheid.nl/data/dataset/regelhulp-als-service","Regelhulp content feed")</f>
        <v>Regelhulp content feed</v>
      </c>
      <c r="D16" s="5" t="s">
        <v>17</v>
      </c>
      <c r="E16" s="7" t="s">
        <v>40</v>
      </c>
      <c r="F16" s="5" t="s">
        <v>17</v>
      </c>
      <c r="G16" s="7" t="s">
        <v>41</v>
      </c>
      <c r="H16" s="5" t="s">
        <v>42</v>
      </c>
      <c r="I16" s="7" t="s">
        <v>22</v>
      </c>
      <c r="J16" s="4" t="s">
        <v>23</v>
      </c>
      <c r="K16" s="3" t="s">
        <v>19</v>
      </c>
      <c r="L16" s="5" t="s">
        <v>24</v>
      </c>
      <c r="M16" s="7" t="s">
        <v>25</v>
      </c>
      <c r="N16" s="2" t="s">
        <v>26</v>
      </c>
      <c r="O16" s="7">
        <v>2</v>
      </c>
      <c r="P16" s="2" t="s">
        <v>19</v>
      </c>
      <c r="Q16" s="7"/>
    </row>
    <row r="17" spans="1:17" ht="155">
      <c r="A17" s="7">
        <v>12</v>
      </c>
      <c r="B17" s="5" t="s">
        <v>16</v>
      </c>
      <c r="C17" s="7" t="str">
        <f>HYPERLINK("http://data.overheid.nl/data/dataset/open-databestand-zorgverzekeringswet-2014","Open databestand Zorgverzekeringswet 2014")</f>
        <v>Open databestand Zorgverzekeringswet 2014</v>
      </c>
      <c r="D17" s="5" t="s">
        <v>17</v>
      </c>
      <c r="E17" s="7" t="s">
        <v>43</v>
      </c>
      <c r="F17" s="5" t="s">
        <v>17</v>
      </c>
      <c r="G17" s="7" t="s">
        <v>44</v>
      </c>
      <c r="H17" s="5" t="s">
        <v>21</v>
      </c>
      <c r="I17" s="7" t="s">
        <v>22</v>
      </c>
      <c r="J17" s="4" t="s">
        <v>23</v>
      </c>
      <c r="K17" s="3" t="s">
        <v>19</v>
      </c>
      <c r="L17" s="5" t="s">
        <v>45</v>
      </c>
      <c r="M17" s="7" t="s">
        <v>25</v>
      </c>
      <c r="N17" s="2" t="s">
        <v>26</v>
      </c>
      <c r="O17" s="7">
        <v>1</v>
      </c>
      <c r="P17" s="2" t="s">
        <v>19</v>
      </c>
      <c r="Q17" s="7"/>
    </row>
    <row r="18" spans="1:17" ht="201.65" customHeight="1">
      <c r="A18" s="7">
        <v>13</v>
      </c>
      <c r="B18" s="5" t="s">
        <v>51</v>
      </c>
      <c r="C18" s="12" t="s">
        <v>52</v>
      </c>
      <c r="D18" s="5" t="s">
        <v>51</v>
      </c>
      <c r="E18" s="7"/>
      <c r="F18" s="5" t="s">
        <v>17</v>
      </c>
      <c r="G18" s="13" t="s">
        <v>53</v>
      </c>
      <c r="H18" s="14" t="s">
        <v>54</v>
      </c>
      <c r="I18" s="7" t="s">
        <v>22</v>
      </c>
      <c r="J18" s="4" t="s">
        <v>23</v>
      </c>
      <c r="K18" s="3" t="s">
        <v>19</v>
      </c>
      <c r="L18" s="14" t="s">
        <v>24</v>
      </c>
      <c r="M18" s="7" t="s">
        <v>25</v>
      </c>
      <c r="N18" s="2" t="s">
        <v>26</v>
      </c>
      <c r="O18" s="7">
        <v>2</v>
      </c>
      <c r="P18" s="2" t="s">
        <v>19</v>
      </c>
      <c r="Q18" s="7"/>
    </row>
    <row r="19" spans="1:17" ht="201.65" customHeight="1">
      <c r="A19" s="7">
        <v>14</v>
      </c>
      <c r="B19" s="5" t="s">
        <v>51</v>
      </c>
      <c r="C19" s="7" t="str">
        <f>HYPERLINK("http://data.overheid.nl/data/dataset/gezondheid-en-zorggebruik-kenmerken","Gezondheid en zorggebruik; persoonskenmerken")</f>
        <v>Gezondheid en zorggebruik; persoonskenmerken</v>
      </c>
      <c r="D19" s="5" t="s">
        <v>51</v>
      </c>
      <c r="E19" s="7"/>
      <c r="F19" s="5" t="s">
        <v>17</v>
      </c>
      <c r="G19" s="7" t="s">
        <v>55</v>
      </c>
      <c r="H19" s="14" t="s">
        <v>54</v>
      </c>
      <c r="I19" s="7" t="s">
        <v>22</v>
      </c>
      <c r="J19" s="4" t="s">
        <v>23</v>
      </c>
      <c r="K19" s="3" t="s">
        <v>19</v>
      </c>
      <c r="L19" s="14" t="s">
        <v>24</v>
      </c>
      <c r="M19" s="7" t="s">
        <v>25</v>
      </c>
      <c r="N19" s="2" t="s">
        <v>56</v>
      </c>
      <c r="O19" s="7">
        <v>2</v>
      </c>
      <c r="P19" s="2" t="s">
        <v>19</v>
      </c>
      <c r="Q19" s="7"/>
    </row>
    <row r="20" spans="1:17" ht="201.65" customHeight="1">
      <c r="A20" s="7">
        <v>15</v>
      </c>
      <c r="B20" s="5" t="s">
        <v>51</v>
      </c>
      <c r="C20" s="7" t="str">
        <f>HYPERLINK("http://data.overheid.nl/data/dataset/jongeren-met-zvw-gefinancierde-geestelijke-gezondheidszorg-vorm-regio","Jongeren met Zvw-gefinancierde geestelijke gezondheidszorg; vorm, regio")</f>
        <v>Jongeren met Zvw-gefinancierde geestelijke gezondheidszorg; vorm, regio</v>
      </c>
      <c r="D20" s="5" t="s">
        <v>51</v>
      </c>
      <c r="E20" s="7"/>
      <c r="F20" s="5" t="s">
        <v>17</v>
      </c>
      <c r="G20" s="7" t="s">
        <v>57</v>
      </c>
      <c r="H20" s="14" t="s">
        <v>54</v>
      </c>
      <c r="I20" s="7" t="s">
        <v>22</v>
      </c>
      <c r="J20" s="4" t="s">
        <v>23</v>
      </c>
      <c r="K20" s="3" t="s">
        <v>19</v>
      </c>
      <c r="L20" s="14" t="s">
        <v>24</v>
      </c>
      <c r="M20" s="7" t="s">
        <v>25</v>
      </c>
      <c r="N20" s="2" t="s">
        <v>56</v>
      </c>
      <c r="O20" s="7">
        <v>2</v>
      </c>
      <c r="P20" s="2" t="s">
        <v>19</v>
      </c>
      <c r="Q20" s="7"/>
    </row>
    <row r="21" spans="1:17" ht="201.65" customHeight="1">
      <c r="A21" s="7">
        <v>16</v>
      </c>
      <c r="B21" s="5" t="s">
        <v>58</v>
      </c>
      <c r="C21" s="7" t="str">
        <f>HYPERLINK("http://data.overheid.nl/data/dataset/jongeren-met-awbz-indicatie-leeftijd-functie-welniet-naar-jeugdwet","Jongeren met AWBZ-indicatie; leeftijd, functie, wel/niet naar Jeugdwet")</f>
        <v>Jongeren met AWBZ-indicatie; leeftijd, functie, wel/niet naar Jeugdwet</v>
      </c>
      <c r="D21" s="5" t="s">
        <v>51</v>
      </c>
      <c r="E21" s="7"/>
      <c r="F21" s="5" t="s">
        <v>17</v>
      </c>
      <c r="G21" s="7" t="s">
        <v>59</v>
      </c>
      <c r="H21" s="14" t="s">
        <v>54</v>
      </c>
      <c r="I21" s="7" t="s">
        <v>22</v>
      </c>
      <c r="J21" s="4" t="s">
        <v>23</v>
      </c>
      <c r="K21" s="3" t="s">
        <v>19</v>
      </c>
      <c r="L21" s="14" t="s">
        <v>24</v>
      </c>
      <c r="M21" s="7" t="s">
        <v>25</v>
      </c>
      <c r="N21" s="2" t="s">
        <v>56</v>
      </c>
      <c r="O21" s="7">
        <v>2</v>
      </c>
      <c r="P21" s="2" t="s">
        <v>19</v>
      </c>
      <c r="Q21" s="7"/>
    </row>
    <row r="22" spans="1:17" ht="201.65" customHeight="1">
      <c r="A22" s="7">
        <v>17</v>
      </c>
      <c r="B22" s="5" t="s">
        <v>51</v>
      </c>
      <c r="C22" s="7" t="str">
        <f>HYPERLINK("http://data.overheid.nl/data/dataset/medische-contacten-geslacht-en-leeftijd","Medische contacten, opnamen, medicijnen; geslacht en leeftijd, 2010-2013")</f>
        <v>Medische contacten, opnamen, medicijnen; geslacht en leeftijd, 2010-2013</v>
      </c>
      <c r="D22" s="5" t="s">
        <v>51</v>
      </c>
      <c r="E22" s="7"/>
      <c r="F22" s="5" t="s">
        <v>17</v>
      </c>
      <c r="G22" s="7" t="s">
        <v>60</v>
      </c>
      <c r="H22" s="14" t="s">
        <v>54</v>
      </c>
      <c r="I22" s="7" t="s">
        <v>22</v>
      </c>
      <c r="J22" s="4" t="s">
        <v>23</v>
      </c>
      <c r="K22" s="3" t="s">
        <v>19</v>
      </c>
      <c r="L22" s="14" t="s">
        <v>24</v>
      </c>
      <c r="M22" s="7" t="s">
        <v>25</v>
      </c>
      <c r="N22" s="2" t="s">
        <v>56</v>
      </c>
      <c r="O22" s="7">
        <v>2</v>
      </c>
      <c r="P22" s="2" t="s">
        <v>19</v>
      </c>
      <c r="Q22" s="7"/>
    </row>
    <row r="23" spans="1:17" ht="201.65" customHeight="1">
      <c r="A23" s="7">
        <v>18</v>
      </c>
      <c r="B23" s="5" t="s">
        <v>51</v>
      </c>
      <c r="C23" s="7" t="str">
        <f>HYPERLINK("http://data.overheid.nl/data/dataset/gezondheidskenmerken-naar-regio-200104","Gezondheidskenmerken naar landsdeel, provincie en GGD-regio 2001/'04")</f>
        <v>Gezondheidskenmerken naar landsdeel, provincie en GGD-regio 2001/'04</v>
      </c>
      <c r="D23" s="5" t="s">
        <v>51</v>
      </c>
      <c r="E23" s="7"/>
      <c r="F23" s="5" t="s">
        <v>17</v>
      </c>
      <c r="G23" s="7" t="s">
        <v>61</v>
      </c>
      <c r="H23" s="14" t="s">
        <v>54</v>
      </c>
      <c r="I23" s="7" t="s">
        <v>22</v>
      </c>
      <c r="J23" s="4" t="s">
        <v>23</v>
      </c>
      <c r="K23" s="3" t="s">
        <v>19</v>
      </c>
      <c r="L23" s="14" t="s">
        <v>24</v>
      </c>
      <c r="M23" s="7" t="s">
        <v>25</v>
      </c>
      <c r="N23" s="2" t="s">
        <v>56</v>
      </c>
      <c r="O23" s="7">
        <v>2</v>
      </c>
      <c r="P23" s="2" t="s">
        <v>19</v>
      </c>
      <c r="Q23" s="7"/>
    </row>
    <row r="24" spans="1:17" ht="201.65" customHeight="1">
      <c r="A24" s="7">
        <v>19</v>
      </c>
      <c r="B24" s="5" t="s">
        <v>51</v>
      </c>
      <c r="C24" s="7" t="str">
        <f>HYPERLINK("http://data.overheid.nl/data/dataset/zorg-functies-en-aanbieders","Zorguitgaven internationaal vergelijkbaar; functies, aanbieders, 2005-2013")</f>
        <v>Zorguitgaven internationaal vergelijkbaar; functies, aanbieders, 2005-2013</v>
      </c>
      <c r="D24" s="5" t="s">
        <v>51</v>
      </c>
      <c r="E24" s="7"/>
      <c r="F24" s="5" t="s">
        <v>17</v>
      </c>
      <c r="G24" s="7" t="s">
        <v>62</v>
      </c>
      <c r="H24" s="14" t="s">
        <v>54</v>
      </c>
      <c r="I24" s="7" t="s">
        <v>22</v>
      </c>
      <c r="J24" s="4" t="s">
        <v>23</v>
      </c>
      <c r="K24" s="3" t="s">
        <v>19</v>
      </c>
      <c r="L24" s="14" t="s">
        <v>24</v>
      </c>
      <c r="M24" s="7" t="s">
        <v>25</v>
      </c>
      <c r="N24" s="2" t="s">
        <v>56</v>
      </c>
      <c r="O24" s="7">
        <v>2</v>
      </c>
      <c r="P24" s="2" t="s">
        <v>19</v>
      </c>
      <c r="Q24" s="7"/>
    </row>
  </sheetData>
  <hyperlinks>
    <hyperlink ref="C18" r:id="rId1"/>
    <hyperlink ref="C19" r:id="rId2" display="DBC-Zorgproducten per jaar, specialisme, diagnose"/>
    <hyperlink ref="C20" r:id="rId3" display="DBC-Zorgproducten per jaar, specialisme, diagnose"/>
    <hyperlink ref="C21" r:id="rId4" display="DBC-Zorgproducten per jaar, specialisme, diagnose"/>
    <hyperlink ref="C22" r:id="rId5" display="DBC-Zorgproducten per jaar, specialisme, diagnose"/>
    <hyperlink ref="C23" r:id="rId6" display="DBC-Zorgproducten per jaar, specialisme, diagnose"/>
    <hyperlink ref="C24" r:id="rId7" display="DBC-Zorgproducten per jaar, specialisme, diagnose"/>
  </hyperlinks>
  <pageMargins left="1" right="1" top="1.6666666666666667" bottom="1.6666666666666667" header="1" footer="1"/>
  <pageSetup paperSize="9" firstPageNumber="4294967295" fitToWidth="0" fitToHeight="0" orientation="portrait" cellComments="asDisplayed" r:id="rId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2017-01-19T10:51:58Z</dcterms:created>
  <dcterms:modified xsi:type="dcterms:W3CDTF">2017-06-09T10:15:15Z</dcterms:modified>
</cp:coreProperties>
</file>