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Gemeente\"/>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iterate="1"/>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alcChain>
</file>

<file path=xl/sharedStrings.xml><?xml version="1.0" encoding="utf-8"?>
<sst xmlns="http://schemas.openxmlformats.org/spreadsheetml/2006/main" count="405" uniqueCount="66">
  <si>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</si>
  <si>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</si>
  <si>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</si>
  <si>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</si>
  <si>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</si>
  <si>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</si>
  <si>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</si>
  <si>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</si>
  <si>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</si>
  <si>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</si>
  <si>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</si>
  <si>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</si>
  <si>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</si>
  <si>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</si>
  <si>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</si>
  <si>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</si>
  <si>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</si>
  <si>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Breda</t>
  </si>
  <si>
    <t>opendata@breda.nl</t>
  </si>
  <si>
    <t/>
  </si>
  <si>
    <t>Inhoudelijke informatie uit een bodemonderzoek</t>
  </si>
  <si>
    <t>CC-0</t>
  </si>
  <si>
    <t>nl-NL</t>
  </si>
  <si>
    <t>groen</t>
  </si>
  <si>
    <t>beschikbaar</t>
  </si>
  <si>
    <t>Nee</t>
  </si>
  <si>
    <t>2017-01-18</t>
  </si>
  <si>
    <t>Bodeminformatie locaties waarvan de exacte ligging niet eenduidig is</t>
  </si>
  <si>
    <t>Bodeminformatie locaties waarvan de ligging bekend is</t>
  </si>
  <si>
    <t>locatie en status van de ondergrondse opslagtanks</t>
  </si>
  <si>
    <t>Subsidie</t>
  </si>
  <si>
    <t>Stembureaus voor het referendum Associatieovereenkomst EU - Oekraïne op 6 april 2016</t>
  </si>
  <si>
    <t>Graafwerkzaamheden in de gemeente Breda</t>
  </si>
  <si>
    <t>De locaties en nauwkeurige hoogtes van alle binnen de gemeente Breda...</t>
  </si>
  <si>
    <t xml:space="preserve">Een set genealogische data bestaande uit Notariële akten._x000D_
_x000D_
Veel van deze records zijn voorzien van een link naar de digitale afbeelding van de originele akte als ook een directe link naar de betreffende akte op de website van het Stadsarchief Breda_x000D_
</t>
  </si>
  <si>
    <t>Fysieke kunst- en verfraaiende objecten in de Bredase openbare ruimte</t>
  </si>
  <si>
    <t>CC-BY 4.0</t>
  </si>
  <si>
    <t>A2A webservice om genealogische data te harvesten volgens het OAI-PMH protocol</t>
  </si>
  <si>
    <t xml:space="preserve">Een set genealogische data bestaande uit Staten en inventarissen._x000D_
Veel van deze records zijn voorzien van een link naar de digitale afbeelding van de originele akte als ook een directe link naar de betreffende akte op de website van het Stadsarchief Breda_x000D_
</t>
  </si>
  <si>
    <t xml:space="preserve">Een set genealogische data bestaande uit Staat gebouwde eigendommen._x000D_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</si>
  <si>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Poorterakten._x000D_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</si>
  <si>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Patentvermeldingen._x000D_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</si>
  <si>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Kiesrechtvermeldingen._x000D_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</si>
  <si>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DTB Trouwen._x000D_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</si>
  <si>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DTB Lidmaten._x000D_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</si>
  <si>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DTB Dopen._x000D_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</si>
  <si>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DTB Begraven._x000D_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</si>
  <si>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Commissieakten._x000D_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</si>
  <si>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Burgerlijke stand overlijden._x000D_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</si>
  <si>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Burgerlijke stand huwelijken._x000D_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</si>
  <si>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Burgerlijke stand geboorten._x000D_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</si>
  <si>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Burgerlijke stand echtscheidingen._x000D_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</si>
  <si>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Borgbrieven._x000D_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</si>
  <si>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Bevolkingsregister._x000D_
_x000D_
Veel van deze records zijn voorzien van een link naar de digitale afbeelding van de originele akte als ook een directe link naar de betreffende akte op de website van het Stadsarchief Breda_x000D_
</t>
  </si>
  <si>
    <t xml:space="preserve">Een set genealogische data bestaande uit Allerhande akten._x000D_
_x000D_
Veel van deze records zijn voorzien van een link naar de digitale afbeelding van de originele akte als ook een directe link naar de betreffende akte op de website van het Stadsarchief Breda_x000D_
</t>
  </si>
  <si>
    <t>Uitslag Gemeenteraadsverkiezingen 19 maart 2014</t>
  </si>
  <si>
    <t>Een set genealogische data bestaande uit Vestbrieven</t>
  </si>
  <si>
    <t>Oplaadpunten voor elektrische voertuigen in de openbare ruimte van Breda.</t>
  </si>
  <si>
    <t>Publiek Domein</t>
  </si>
  <si>
    <t>Locaties van de drinkwatertappunten in Breda</t>
  </si>
  <si>
    <t>Gemeente</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</si>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</sst>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3"/>
        <bgColor indexed="62"/>
      </patternFill>
    </fill>
    <fill>
      <patternFill patternType="solid">
        <fgColor indexed="9"/>
        <bgColor indexed="8"/>
      </patternFill>
    </fill>
    <fill>
      <patternFill patternType="solid">
        <fgColor indexed="61"/>
        <bgColor indexed="62"/>
      </patternFill>
    </fill>
    <fill>
      <patternFill patternType="solid">
        <fgColor indexed="21"/>
        <bgColor indexed="21"/>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4" borderId="1" xfId="0"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2" fillId="5" borderId="2"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00FC00"/>
      <rgbColor rgb="00009080"/>
      <rgbColor rgb="00EEEEEE"/>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tabSelected="1" zoomScale="70" zoomScaleNormal="70" zoomScaleSheetLayoutView="1" workbookViewId="0">
      <selection activeCell="A37" sqref="A37"/>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1796875" style="1" bestFit="1" customWidth="1"/>
    <col min="7" max="7" width="91.179687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62</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63</v>
      </c>
      <c r="B3" s="11"/>
      <c r="C3" s="9"/>
      <c r="D3" s="11" t="s">
        <v>64</v>
      </c>
      <c r="E3" s="9"/>
      <c r="F3" s="10" t="s">
        <v>65</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61</v>
      </c>
      <c r="P5" s="6" t="s">
        <v>14</v>
      </c>
      <c r="Q5" s="6" t="s">
        <v>15</v>
      </c>
    </row>
    <row r="6" spans="1:17" ht="15.5">
      <c r="A6" s="5">
        <v>1</v>
      </c>
      <c r="B6" s="7" t="s">
        <v>16</v>
      </c>
      <c r="C6" s="5" t="str">
        <f>HYPERLINK("http://data.overheid.nl/data/dataset/bodeminformatie-onderzoeken-op--deel-locaties-breda","Bodeminformatie onderzoeken op (deel)locaties Breda")</f>
        <v>Bodeminformatie onderzoeken op (deel)locaties Breda</v>
      </c>
      <c r="D6" s="7" t="s">
        <v>17</v>
      </c>
      <c r="E6" s="5" t="s">
        <v>18</v>
      </c>
      <c r="F6" s="2" t="s">
        <v>60</v>
      </c>
      <c r="G6" s="5" t="s">
        <v>20</v>
      </c>
      <c r="H6" s="7" t="s">
        <v>21</v>
      </c>
      <c r="I6" s="5" t="s">
        <v>22</v>
      </c>
      <c r="J6" s="4" t="s">
        <v>23</v>
      </c>
      <c r="K6" s="3" t="s">
        <v>19</v>
      </c>
      <c r="L6" s="7" t="s">
        <v>24</v>
      </c>
      <c r="M6" s="5" t="s">
        <v>25</v>
      </c>
      <c r="N6" s="2" t="s">
        <v>26</v>
      </c>
      <c r="O6" s="5">
        <v>3</v>
      </c>
      <c r="P6" s="2"/>
      <c r="Q6" s="5"/>
    </row>
    <row r="7" spans="1:17" ht="15.5">
      <c r="A7" s="5">
        <v>2</v>
      </c>
      <c r="B7" s="7" t="s">
        <v>16</v>
      </c>
      <c r="C7" s="5" t="str">
        <f>HYPERLINK("http://data.overheid.nl/data/dataset/bodeminformatie-locaties-contour-onbekend-breda","Bodeminformatie locaties contour onbekend Breda")</f>
        <v>Bodeminformatie locaties contour onbekend Breda</v>
      </c>
      <c r="D7" s="7" t="s">
        <v>17</v>
      </c>
      <c r="E7" s="5" t="s">
        <v>18</v>
      </c>
      <c r="F7" s="2" t="s">
        <v>60</v>
      </c>
      <c r="G7" s="5" t="s">
        <v>27</v>
      </c>
      <c r="H7" s="7" t="s">
        <v>21</v>
      </c>
      <c r="I7" s="5" t="s">
        <v>22</v>
      </c>
      <c r="J7" s="4" t="s">
        <v>23</v>
      </c>
      <c r="K7" s="3" t="s">
        <v>19</v>
      </c>
      <c r="L7" s="7" t="s">
        <v>24</v>
      </c>
      <c r="M7" s="5" t="s">
        <v>25</v>
      </c>
      <c r="N7" s="2" t="s">
        <v>26</v>
      </c>
      <c r="O7" s="5">
        <v>3</v>
      </c>
      <c r="P7" s="2"/>
      <c r="Q7" s="5"/>
    </row>
    <row r="8" spans="1:17" ht="15.5">
      <c r="A8" s="5">
        <v>3</v>
      </c>
      <c r="B8" s="7" t="s">
        <v>16</v>
      </c>
      <c r="C8" s="5" t="str">
        <f>HYPERLINK("http://data.overheid.nl/data/dataset/bodeminformatie-locaties-contour-bekend-breda","Bodeminformatie locaties contour bekend Breda")</f>
        <v>Bodeminformatie locaties contour bekend Breda</v>
      </c>
      <c r="D8" s="7" t="s">
        <v>17</v>
      </c>
      <c r="E8" s="5" t="s">
        <v>18</v>
      </c>
      <c r="F8" s="2" t="s">
        <v>60</v>
      </c>
      <c r="G8" s="5" t="s">
        <v>28</v>
      </c>
      <c r="H8" s="7" t="s">
        <v>21</v>
      </c>
      <c r="I8" s="5" t="s">
        <v>22</v>
      </c>
      <c r="J8" s="4" t="s">
        <v>23</v>
      </c>
      <c r="K8" s="3" t="s">
        <v>19</v>
      </c>
      <c r="L8" s="7" t="s">
        <v>24</v>
      </c>
      <c r="M8" s="5" t="s">
        <v>25</v>
      </c>
      <c r="N8" s="2" t="s">
        <v>26</v>
      </c>
      <c r="O8" s="5">
        <v>3</v>
      </c>
      <c r="P8" s="2"/>
      <c r="Q8" s="5"/>
    </row>
    <row r="9" spans="1:17" ht="15.5">
      <c r="A9" s="5">
        <v>4</v>
      </c>
      <c r="B9" s="7" t="s">
        <v>16</v>
      </c>
      <c r="C9" s="5" t="str">
        <f>HYPERLINK("http://data.overheid.nl/data/dataset/bodeminformatie-locatie-ondergrondse-tanks-breda","Bodeminformatie locatie ondergrondse tanks Breda")</f>
        <v>Bodeminformatie locatie ondergrondse tanks Breda</v>
      </c>
      <c r="D9" s="7" t="s">
        <v>17</v>
      </c>
      <c r="E9" s="5" t="s">
        <v>18</v>
      </c>
      <c r="F9" s="2" t="s">
        <v>60</v>
      </c>
      <c r="G9" s="5" t="s">
        <v>29</v>
      </c>
      <c r="H9" s="7" t="s">
        <v>21</v>
      </c>
      <c r="I9" s="5" t="s">
        <v>22</v>
      </c>
      <c r="J9" s="4" t="s">
        <v>23</v>
      </c>
      <c r="K9" s="3" t="s">
        <v>19</v>
      </c>
      <c r="L9" s="7" t="s">
        <v>24</v>
      </c>
      <c r="M9" s="5" t="s">
        <v>25</v>
      </c>
      <c r="N9" s="2" t="s">
        <v>26</v>
      </c>
      <c r="O9" s="5">
        <v>3</v>
      </c>
      <c r="P9" s="2"/>
      <c r="Q9" s="5"/>
    </row>
    <row r="10" spans="1:17" ht="15.5">
      <c r="A10" s="5">
        <v>5</v>
      </c>
      <c r="B10" s="7" t="s">
        <v>16</v>
      </c>
      <c r="C10" s="5" t="str">
        <f>HYPERLINK("http://data.overheid.nl/data/dataset/subsidieregister-2016-breda","Subsidieregister 2016 Breda")</f>
        <v>Subsidieregister 2016 Breda</v>
      </c>
      <c r="D10" s="7" t="s">
        <v>17</v>
      </c>
      <c r="E10" s="5" t="s">
        <v>18</v>
      </c>
      <c r="F10" s="2" t="s">
        <v>60</v>
      </c>
      <c r="G10" s="5" t="s">
        <v>30</v>
      </c>
      <c r="H10" s="7" t="s">
        <v>21</v>
      </c>
      <c r="I10" s="5" t="s">
        <v>22</v>
      </c>
      <c r="J10" s="4" t="s">
        <v>23</v>
      </c>
      <c r="K10" s="3" t="s">
        <v>19</v>
      </c>
      <c r="L10" s="7" t="s">
        <v>24</v>
      </c>
      <c r="M10" s="5" t="s">
        <v>25</v>
      </c>
      <c r="N10" s="2" t="s">
        <v>26</v>
      </c>
      <c r="O10" s="5">
        <v>1</v>
      </c>
      <c r="P10" s="2"/>
      <c r="Q10" s="5"/>
    </row>
    <row r="11" spans="1:17" ht="15.5">
      <c r="A11" s="5">
        <v>6</v>
      </c>
      <c r="B11" s="7" t="s">
        <v>16</v>
      </c>
      <c r="C11" s="5" t="str">
        <f>HYPERLINK("http://data.overheid.nl/data/dataset/stembureaus-referendum-2016-gemeente-breda","Stembureaus referendum 2016 gemeente Breda")</f>
        <v>Stembureaus referendum 2016 gemeente Breda</v>
      </c>
      <c r="D11" s="7" t="s">
        <v>17</v>
      </c>
      <c r="E11" s="5" t="s">
        <v>18</v>
      </c>
      <c r="F11" s="2" t="s">
        <v>60</v>
      </c>
      <c r="G11" s="5" t="s">
        <v>31</v>
      </c>
      <c r="H11" s="7" t="s">
        <v>21</v>
      </c>
      <c r="I11" s="5" t="s">
        <v>22</v>
      </c>
      <c r="J11" s="4" t="s">
        <v>23</v>
      </c>
      <c r="K11" s="3" t="s">
        <v>19</v>
      </c>
      <c r="L11" s="7" t="s">
        <v>24</v>
      </c>
      <c r="M11" s="5" t="s">
        <v>25</v>
      </c>
      <c r="N11" s="2" t="s">
        <v>26</v>
      </c>
      <c r="O11" s="5">
        <v>3</v>
      </c>
      <c r="P11" s="2"/>
      <c r="Q11" s="5"/>
    </row>
    <row r="12" spans="1:17" ht="15.5">
      <c r="A12" s="5">
        <v>7</v>
      </c>
      <c r="B12" s="7" t="s">
        <v>16</v>
      </c>
      <c r="C12" s="5" t="str">
        <f>HYPERLINK("http://data.overheid.nl/data/dataset/graafwerkzaamheden-breda","Graafwerkzaamheden Breda")</f>
        <v>Graafwerkzaamheden Breda</v>
      </c>
      <c r="D12" s="7" t="s">
        <v>17</v>
      </c>
      <c r="E12" s="5" t="s">
        <v>18</v>
      </c>
      <c r="F12" s="2" t="s">
        <v>60</v>
      </c>
      <c r="G12" s="5" t="s">
        <v>32</v>
      </c>
      <c r="H12" s="7" t="s">
        <v>21</v>
      </c>
      <c r="I12" s="5" t="s">
        <v>22</v>
      </c>
      <c r="J12" s="4" t="s">
        <v>23</v>
      </c>
      <c r="K12" s="3" t="s">
        <v>19</v>
      </c>
      <c r="L12" s="7" t="s">
        <v>24</v>
      </c>
      <c r="M12" s="5" t="s">
        <v>25</v>
      </c>
      <c r="N12" s="2" t="s">
        <v>26</v>
      </c>
      <c r="O12" s="5">
        <v>3</v>
      </c>
      <c r="P12" s="2"/>
      <c r="Q12" s="5"/>
    </row>
    <row r="13" spans="1:17" ht="15.5">
      <c r="A13" s="5">
        <v>8</v>
      </c>
      <c r="B13" s="7" t="s">
        <v>16</v>
      </c>
      <c r="C13" s="5" t="str">
        <f>HYPERLINK("http://data.overheid.nl/data/dataset/peilmerken-breda","Peilmerken Breda")</f>
        <v>Peilmerken Breda</v>
      </c>
      <c r="D13" s="7" t="s">
        <v>17</v>
      </c>
      <c r="E13" s="5" t="s">
        <v>18</v>
      </c>
      <c r="F13" s="2" t="s">
        <v>60</v>
      </c>
      <c r="G13" s="5" t="s">
        <v>33</v>
      </c>
      <c r="H13" s="7" t="s">
        <v>21</v>
      </c>
      <c r="I13" s="5" t="s">
        <v>22</v>
      </c>
      <c r="J13" s="4" t="s">
        <v>23</v>
      </c>
      <c r="K13" s="3" t="s">
        <v>19</v>
      </c>
      <c r="L13" s="7" t="s">
        <v>24</v>
      </c>
      <c r="M13" s="5" t="s">
        <v>25</v>
      </c>
      <c r="N13" s="2" t="s">
        <v>26</v>
      </c>
      <c r="O13" s="5">
        <v>3</v>
      </c>
      <c r="P13" s="2"/>
      <c r="Q13" s="5"/>
    </row>
    <row r="14" spans="1:17" ht="77.5">
      <c r="A14" s="5">
        <v>9</v>
      </c>
      <c r="B14" s="7" t="s">
        <v>16</v>
      </c>
      <c r="C14" s="5" t="str">
        <f>HYPERLINK("http://data.overheid.nl/data/dataset/stadsarchief-breda-genealogie-a2a-notariele-akten","Stadsarchief Breda Genealogie A2A Notariele akten")</f>
        <v>Stadsarchief Breda Genealogie A2A Notariele akten</v>
      </c>
      <c r="D14" s="7" t="s">
        <v>17</v>
      </c>
      <c r="E14" s="5" t="s">
        <v>18</v>
      </c>
      <c r="F14" s="2" t="s">
        <v>60</v>
      </c>
      <c r="G14" s="5" t="s">
        <v>34</v>
      </c>
      <c r="H14" s="7" t="s">
        <v>21</v>
      </c>
      <c r="I14" s="5" t="s">
        <v>22</v>
      </c>
      <c r="J14" s="4" t="s">
        <v>23</v>
      </c>
      <c r="K14" s="3" t="s">
        <v>19</v>
      </c>
      <c r="L14" s="7" t="s">
        <v>24</v>
      </c>
      <c r="M14" s="5" t="s">
        <v>25</v>
      </c>
      <c r="N14" s="2" t="s">
        <v>26</v>
      </c>
      <c r="O14" s="5">
        <v>1</v>
      </c>
      <c r="P14" s="2"/>
      <c r="Q14" s="5"/>
    </row>
    <row r="15" spans="1:17" ht="15.5">
      <c r="A15" s="5">
        <v>10</v>
      </c>
      <c r="B15" s="7" t="s">
        <v>16</v>
      </c>
      <c r="C15" s="5" t="str">
        <f>HYPERLINK("http://data.overheid.nl/data/dataset/sierende-elementen-breda","Sierende Elementen Breda")</f>
        <v>Sierende Elementen Breda</v>
      </c>
      <c r="D15" s="7" t="s">
        <v>17</v>
      </c>
      <c r="E15" s="5" t="s">
        <v>18</v>
      </c>
      <c r="F15" s="2" t="s">
        <v>60</v>
      </c>
      <c r="G15" s="5" t="s">
        <v>35</v>
      </c>
      <c r="H15" s="7" t="s">
        <v>36</v>
      </c>
      <c r="I15" s="5" t="s">
        <v>22</v>
      </c>
      <c r="J15" s="4" t="s">
        <v>23</v>
      </c>
      <c r="K15" s="3" t="s">
        <v>19</v>
      </c>
      <c r="L15" s="7" t="s">
        <v>24</v>
      </c>
      <c r="M15" s="5" t="s">
        <v>25</v>
      </c>
      <c r="N15" s="2" t="s">
        <v>26</v>
      </c>
      <c r="O15" s="5">
        <v>3</v>
      </c>
      <c r="P15" s="2"/>
      <c r="Q15" s="5"/>
    </row>
    <row r="16" spans="1:17" ht="15.5">
      <c r="A16" s="5">
        <v>11</v>
      </c>
      <c r="B16" s="7" t="s">
        <v>16</v>
      </c>
      <c r="C16" s="5" t="str">
        <f>HYPERLINK("http://data.overheid.nl/data/dataset/stadsarchief-breda-genealogie-a2a-webservice--","Stadsarchief Breda Genealogie A2A Webservice ")</f>
        <v>Stadsarchief Breda Genealogie A2A Webservice </v>
      </c>
      <c r="D16" s="7" t="s">
        <v>17</v>
      </c>
      <c r="E16" s="5" t="s">
        <v>18</v>
      </c>
      <c r="F16" s="2" t="s">
        <v>60</v>
      </c>
      <c r="G16" s="5" t="s">
        <v>37</v>
      </c>
      <c r="H16" s="7" t="s">
        <v>21</v>
      </c>
      <c r="I16" s="5" t="s">
        <v>22</v>
      </c>
      <c r="J16" s="4" t="s">
        <v>23</v>
      </c>
      <c r="K16" s="3" t="s">
        <v>19</v>
      </c>
      <c r="L16" s="7" t="s">
        <v>24</v>
      </c>
      <c r="M16" s="5" t="s">
        <v>25</v>
      </c>
      <c r="N16" s="2" t="s">
        <v>26</v>
      </c>
      <c r="O16" s="5">
        <v>1</v>
      </c>
      <c r="P16" s="2"/>
      <c r="Q16" s="5"/>
    </row>
    <row r="17" spans="1:17" ht="62">
      <c r="A17" s="5">
        <v>12</v>
      </c>
      <c r="B17" s="7" t="s">
        <v>16</v>
      </c>
      <c r="C17" s="5" t="str">
        <f>HYPERLINK("http://data.overheid.nl/data/dataset/stadsarchief-breda-genealogie-a2a-staten-en-inventarissen","Stadsarchief Breda Genealogie A2A Staten en inventarissen")</f>
        <v>Stadsarchief Breda Genealogie A2A Staten en inventarissen</v>
      </c>
      <c r="D17" s="7" t="s">
        <v>17</v>
      </c>
      <c r="E17" s="5" t="s">
        <v>18</v>
      </c>
      <c r="F17" s="2" t="s">
        <v>60</v>
      </c>
      <c r="G17" s="5" t="s">
        <v>38</v>
      </c>
      <c r="H17" s="7" t="s">
        <v>21</v>
      </c>
      <c r="I17" s="5" t="s">
        <v>22</v>
      </c>
      <c r="J17" s="4" t="s">
        <v>23</v>
      </c>
      <c r="K17" s="3" t="s">
        <v>19</v>
      </c>
      <c r="L17" s="7" t="s">
        <v>24</v>
      </c>
      <c r="M17" s="5" t="s">
        <v>25</v>
      </c>
      <c r="N17" s="2" t="s">
        <v>26</v>
      </c>
      <c r="O17" s="5">
        <v>1</v>
      </c>
      <c r="P17" s="2"/>
      <c r="Q17" s="5"/>
    </row>
    <row r="18" spans="1:17" ht="77.5">
      <c r="A18" s="5">
        <v>13</v>
      </c>
      <c r="B18" s="7" t="s">
        <v>16</v>
      </c>
      <c r="C18" s="5" t="str">
        <f>HYPERLINK("http://data.overheid.nl/data/dataset/stadsarchief-breda-genealogie-a2a-staat-gebouwde-eigendommen","Stadsarchief Breda Genealogie A2A Staat gebouwde eigendommen")</f>
        <v>Stadsarchief Breda Genealogie A2A Staat gebouwde eigendommen</v>
      </c>
      <c r="D18" s="7" t="s">
        <v>17</v>
      </c>
      <c r="E18" s="5" t="s">
        <v>18</v>
      </c>
      <c r="F18" s="2" t="s">
        <v>60</v>
      </c>
      <c r="G18" s="5" t="s">
        <v>39</v>
      </c>
      <c r="H18" s="7" t="s">
        <v>21</v>
      </c>
      <c r="I18" s="5" t="s">
        <v>22</v>
      </c>
      <c r="J18" s="4" t="s">
        <v>23</v>
      </c>
      <c r="K18" s="3" t="s">
        <v>19</v>
      </c>
      <c r="L18" s="7" t="s">
        <v>24</v>
      </c>
      <c r="M18" s="5" t="s">
        <v>25</v>
      </c>
      <c r="N18" s="2" t="s">
        <v>26</v>
      </c>
      <c r="O18" s="5">
        <v>1</v>
      </c>
      <c r="P18" s="2"/>
      <c r="Q18" s="5"/>
    </row>
    <row r="19" spans="1:17" ht="77.5">
      <c r="A19" s="5">
        <v>14</v>
      </c>
      <c r="B19" s="7" t="s">
        <v>16</v>
      </c>
      <c r="C19" s="5" t="str">
        <f>HYPERLINK("http://data.overheid.nl/data/dataset/stadsarchief-breda-genealogie-a2a-poorterakten","Stadsarchief Breda Genealogie A2A Poorterakten")</f>
        <v>Stadsarchief Breda Genealogie A2A Poorterakten</v>
      </c>
      <c r="D19" s="7" t="s">
        <v>17</v>
      </c>
      <c r="E19" s="5" t="s">
        <v>18</v>
      </c>
      <c r="F19" s="2" t="s">
        <v>60</v>
      </c>
      <c r="G19" s="5" t="s">
        <v>40</v>
      </c>
      <c r="H19" s="7" t="s">
        <v>21</v>
      </c>
      <c r="I19" s="5" t="s">
        <v>22</v>
      </c>
      <c r="J19" s="4" t="s">
        <v>23</v>
      </c>
      <c r="K19" s="3" t="s">
        <v>19</v>
      </c>
      <c r="L19" s="7" t="s">
        <v>24</v>
      </c>
      <c r="M19" s="5" t="s">
        <v>25</v>
      </c>
      <c r="N19" s="2" t="s">
        <v>26</v>
      </c>
      <c r="O19" s="5">
        <v>1</v>
      </c>
      <c r="P19" s="2"/>
      <c r="Q19" s="5"/>
    </row>
    <row r="20" spans="1:17" ht="77.5">
      <c r="A20" s="5">
        <v>15</v>
      </c>
      <c r="B20" s="7" t="s">
        <v>16</v>
      </c>
      <c r="C20" s="5" t="str">
        <f>HYPERLINK("http://data.overheid.nl/data/dataset/stadsarchief-breda-genealogie-a2a-patentvermeldingen","Stadsarchief Breda Genealogie A2A Patentvermeldingen")</f>
        <v>Stadsarchief Breda Genealogie A2A Patentvermeldingen</v>
      </c>
      <c r="D20" s="7" t="s">
        <v>17</v>
      </c>
      <c r="E20" s="5" t="s">
        <v>18</v>
      </c>
      <c r="F20" s="2" t="s">
        <v>60</v>
      </c>
      <c r="G20" s="5" t="s">
        <v>41</v>
      </c>
      <c r="H20" s="7" t="s">
        <v>21</v>
      </c>
      <c r="I20" s="5" t="s">
        <v>22</v>
      </c>
      <c r="J20" s="4" t="s">
        <v>23</v>
      </c>
      <c r="K20" s="3" t="s">
        <v>19</v>
      </c>
      <c r="L20" s="7" t="s">
        <v>24</v>
      </c>
      <c r="M20" s="5" t="s">
        <v>25</v>
      </c>
      <c r="N20" s="2" t="s">
        <v>26</v>
      </c>
      <c r="O20" s="5">
        <v>1</v>
      </c>
      <c r="P20" s="2"/>
      <c r="Q20" s="5"/>
    </row>
    <row r="21" spans="1:17" ht="77.5">
      <c r="A21" s="5">
        <v>16</v>
      </c>
      <c r="B21" s="7" t="s">
        <v>16</v>
      </c>
      <c r="C21" s="5" t="str">
        <f>HYPERLINK("http://data.overheid.nl/data/dataset/stadsarchief-breda-genealogie-a2a-kiesrechtvermeldingen","Stadsarchief Breda Genealogie A2A Kiesrechtvermeldingen")</f>
        <v>Stadsarchief Breda Genealogie A2A Kiesrechtvermeldingen</v>
      </c>
      <c r="D21" s="7" t="s">
        <v>17</v>
      </c>
      <c r="E21" s="5" t="s">
        <v>18</v>
      </c>
      <c r="F21" s="2" t="s">
        <v>60</v>
      </c>
      <c r="G21" s="5" t="s">
        <v>42</v>
      </c>
      <c r="H21" s="7" t="s">
        <v>21</v>
      </c>
      <c r="I21" s="5" t="s">
        <v>22</v>
      </c>
      <c r="J21" s="4" t="s">
        <v>23</v>
      </c>
      <c r="K21" s="3" t="s">
        <v>19</v>
      </c>
      <c r="L21" s="7" t="s">
        <v>24</v>
      </c>
      <c r="M21" s="5" t="s">
        <v>25</v>
      </c>
      <c r="N21" s="2" t="s">
        <v>26</v>
      </c>
      <c r="O21" s="5">
        <v>1</v>
      </c>
      <c r="P21" s="2"/>
      <c r="Q21" s="5"/>
    </row>
    <row r="22" spans="1:17" ht="77.5">
      <c r="A22" s="5">
        <v>17</v>
      </c>
      <c r="B22" s="7" t="s">
        <v>16</v>
      </c>
      <c r="C22" s="5" t="str">
        <f>HYPERLINK("http://data.overheid.nl/data/dataset/stadsarchief-breda-genealogie-a2a-dtb-trouwen","Stadsarchief Breda Genealogie A2A DTB Trouwen")</f>
        <v>Stadsarchief Breda Genealogie A2A DTB Trouwen</v>
      </c>
      <c r="D22" s="7" t="s">
        <v>17</v>
      </c>
      <c r="E22" s="5" t="s">
        <v>18</v>
      </c>
      <c r="F22" s="2" t="s">
        <v>60</v>
      </c>
      <c r="G22" s="5" t="s">
        <v>43</v>
      </c>
      <c r="H22" s="7" t="s">
        <v>21</v>
      </c>
      <c r="I22" s="5" t="s">
        <v>22</v>
      </c>
      <c r="J22" s="4" t="s">
        <v>23</v>
      </c>
      <c r="K22" s="3" t="s">
        <v>19</v>
      </c>
      <c r="L22" s="7" t="s">
        <v>24</v>
      </c>
      <c r="M22" s="5" t="s">
        <v>25</v>
      </c>
      <c r="N22" s="2" t="s">
        <v>26</v>
      </c>
      <c r="O22" s="5">
        <v>1</v>
      </c>
      <c r="P22" s="2"/>
      <c r="Q22" s="5"/>
    </row>
    <row r="23" spans="1:17" ht="77.5">
      <c r="A23" s="5">
        <v>18</v>
      </c>
      <c r="B23" s="7" t="s">
        <v>16</v>
      </c>
      <c r="C23" s="5" t="str">
        <f>HYPERLINK("http://data.overheid.nl/data/dataset/stadsarchief-breda-genealogie-a2a-dtb-lidmaten","Stadsarchief Breda Genealogie A2A DTB Lidmaten")</f>
        <v>Stadsarchief Breda Genealogie A2A DTB Lidmaten</v>
      </c>
      <c r="D23" s="7" t="s">
        <v>17</v>
      </c>
      <c r="E23" s="5" t="s">
        <v>18</v>
      </c>
      <c r="F23" s="2" t="s">
        <v>60</v>
      </c>
      <c r="G23" s="5" t="s">
        <v>44</v>
      </c>
      <c r="H23" s="7" t="s">
        <v>21</v>
      </c>
      <c r="I23" s="5" t="s">
        <v>22</v>
      </c>
      <c r="J23" s="4" t="s">
        <v>23</v>
      </c>
      <c r="K23" s="3" t="s">
        <v>19</v>
      </c>
      <c r="L23" s="7" t="s">
        <v>24</v>
      </c>
      <c r="M23" s="5" t="s">
        <v>25</v>
      </c>
      <c r="N23" s="2" t="s">
        <v>26</v>
      </c>
      <c r="O23" s="5">
        <v>1</v>
      </c>
      <c r="P23" s="2"/>
      <c r="Q23" s="5"/>
    </row>
    <row r="24" spans="1:17" ht="77.5">
      <c r="A24" s="5">
        <v>19</v>
      </c>
      <c r="B24" s="7" t="s">
        <v>16</v>
      </c>
      <c r="C24" s="5" t="str">
        <f>HYPERLINK("http://data.overheid.nl/data/dataset/stadsarchief-breda-genealogie-a2a-dtb-dopen","Stadsarchief Breda Genealogie A2A DTB Dopen")</f>
        <v>Stadsarchief Breda Genealogie A2A DTB Dopen</v>
      </c>
      <c r="D24" s="7" t="s">
        <v>17</v>
      </c>
      <c r="E24" s="5" t="s">
        <v>18</v>
      </c>
      <c r="F24" s="2" t="s">
        <v>60</v>
      </c>
      <c r="G24" s="5" t="s">
        <v>45</v>
      </c>
      <c r="H24" s="7" t="s">
        <v>21</v>
      </c>
      <c r="I24" s="5" t="s">
        <v>22</v>
      </c>
      <c r="J24" s="4" t="s">
        <v>23</v>
      </c>
      <c r="K24" s="3" t="s">
        <v>19</v>
      </c>
      <c r="L24" s="7" t="s">
        <v>24</v>
      </c>
      <c r="M24" s="5" t="s">
        <v>25</v>
      </c>
      <c r="N24" s="2" t="s">
        <v>26</v>
      </c>
      <c r="O24" s="5">
        <v>1</v>
      </c>
      <c r="P24" s="2"/>
      <c r="Q24" s="5"/>
    </row>
    <row r="25" spans="1:17" ht="77.5">
      <c r="A25" s="5">
        <v>20</v>
      </c>
      <c r="B25" s="7" t="s">
        <v>16</v>
      </c>
      <c r="C25" s="5" t="str">
        <f>HYPERLINK("http://data.overheid.nl/data/dataset/stadsarchief-breda-genealogie-a2a-dtb-begraven","Stadsarchief Breda Genealogie A2A DTB Begraven")</f>
        <v>Stadsarchief Breda Genealogie A2A DTB Begraven</v>
      </c>
      <c r="D25" s="7" t="s">
        <v>17</v>
      </c>
      <c r="E25" s="5" t="s">
        <v>18</v>
      </c>
      <c r="F25" s="2" t="s">
        <v>60</v>
      </c>
      <c r="G25" s="5" t="s">
        <v>46</v>
      </c>
      <c r="H25" s="7" t="s">
        <v>21</v>
      </c>
      <c r="I25" s="5" t="s">
        <v>22</v>
      </c>
      <c r="J25" s="4" t="s">
        <v>23</v>
      </c>
      <c r="K25" s="3" t="s">
        <v>19</v>
      </c>
      <c r="L25" s="7" t="s">
        <v>24</v>
      </c>
      <c r="M25" s="5" t="s">
        <v>25</v>
      </c>
      <c r="N25" s="2" t="s">
        <v>26</v>
      </c>
      <c r="O25" s="5">
        <v>1</v>
      </c>
      <c r="P25" s="2"/>
      <c r="Q25" s="5"/>
    </row>
    <row r="26" spans="1:17" ht="77.5">
      <c r="A26" s="5">
        <v>21</v>
      </c>
      <c r="B26" s="7" t="s">
        <v>16</v>
      </c>
      <c r="C26" s="5" t="str">
        <f>HYPERLINK("http://data.overheid.nl/data/dataset/stadsarchief-breda-genealogie-a2a-commissieakten","Stadsarchief Breda Genealogie A2A Commissieakten")</f>
        <v>Stadsarchief Breda Genealogie A2A Commissieakten</v>
      </c>
      <c r="D26" s="7" t="s">
        <v>17</v>
      </c>
      <c r="E26" s="5" t="s">
        <v>18</v>
      </c>
      <c r="F26" s="2" t="s">
        <v>60</v>
      </c>
      <c r="G26" s="5" t="s">
        <v>47</v>
      </c>
      <c r="H26" s="7" t="s">
        <v>21</v>
      </c>
      <c r="I26" s="5" t="s">
        <v>22</v>
      </c>
      <c r="J26" s="4" t="s">
        <v>23</v>
      </c>
      <c r="K26" s="3" t="s">
        <v>19</v>
      </c>
      <c r="L26" s="7" t="s">
        <v>24</v>
      </c>
      <c r="M26" s="5" t="s">
        <v>25</v>
      </c>
      <c r="N26" s="2" t="s">
        <v>26</v>
      </c>
      <c r="O26" s="5">
        <v>1</v>
      </c>
      <c r="P26" s="2"/>
      <c r="Q26" s="5"/>
    </row>
    <row r="27" spans="1:17" ht="77.5">
      <c r="A27" s="5">
        <v>22</v>
      </c>
      <c r="B27" s="7" t="s">
        <v>16</v>
      </c>
      <c r="C27" s="5" t="str">
        <f>HYPERLINK("http://data.overheid.nl/data/dataset/stadsarchief-breda-genealogie-a2a-burgerlijke-stand-overlijden","Stadsarchief Breda Genealogie A2A Burgerlijke stand overlijden")</f>
        <v>Stadsarchief Breda Genealogie A2A Burgerlijke stand overlijden</v>
      </c>
      <c r="D27" s="7" t="s">
        <v>17</v>
      </c>
      <c r="E27" s="5" t="s">
        <v>18</v>
      </c>
      <c r="F27" s="2" t="s">
        <v>60</v>
      </c>
      <c r="G27" s="5" t="s">
        <v>48</v>
      </c>
      <c r="H27" s="7" t="s">
        <v>21</v>
      </c>
      <c r="I27" s="5" t="s">
        <v>22</v>
      </c>
      <c r="J27" s="4" t="s">
        <v>23</v>
      </c>
      <c r="K27" s="3" t="s">
        <v>19</v>
      </c>
      <c r="L27" s="7" t="s">
        <v>24</v>
      </c>
      <c r="M27" s="5" t="s">
        <v>25</v>
      </c>
      <c r="N27" s="2" t="s">
        <v>26</v>
      </c>
      <c r="O27" s="5">
        <v>1</v>
      </c>
      <c r="P27" s="2"/>
      <c r="Q27" s="5"/>
    </row>
    <row r="28" spans="1:17" ht="77.5">
      <c r="A28" s="5">
        <v>23</v>
      </c>
      <c r="B28" s="7" t="s">
        <v>16</v>
      </c>
      <c r="C28" s="5" t="str">
        <f>HYPERLINK("http://data.overheid.nl/data/dataset/stadsarchief-breda-genealogie-a2a-burgerlijke-stand-huwelijken","Stadsarchief Breda Genealogie A2A Burgerlijke stand huwelijken")</f>
        <v>Stadsarchief Breda Genealogie A2A Burgerlijke stand huwelijken</v>
      </c>
      <c r="D28" s="7" t="s">
        <v>17</v>
      </c>
      <c r="E28" s="5" t="s">
        <v>18</v>
      </c>
      <c r="F28" s="2" t="s">
        <v>60</v>
      </c>
      <c r="G28" s="5" t="s">
        <v>49</v>
      </c>
      <c r="H28" s="7" t="s">
        <v>21</v>
      </c>
      <c r="I28" s="5" t="s">
        <v>22</v>
      </c>
      <c r="J28" s="4" t="s">
        <v>23</v>
      </c>
      <c r="K28" s="3" t="s">
        <v>19</v>
      </c>
      <c r="L28" s="7" t="s">
        <v>24</v>
      </c>
      <c r="M28" s="5" t="s">
        <v>25</v>
      </c>
      <c r="N28" s="2" t="s">
        <v>26</v>
      </c>
      <c r="O28" s="5">
        <v>1</v>
      </c>
      <c r="P28" s="2"/>
      <c r="Q28" s="5"/>
    </row>
    <row r="29" spans="1:17" ht="77.5">
      <c r="A29" s="5">
        <v>24</v>
      </c>
      <c r="B29" s="7" t="s">
        <v>16</v>
      </c>
      <c r="C29" s="5" t="str">
        <f>HYPERLINK("http://data.overheid.nl/data/dataset/stadsarchief-breda-genealogie-a2a-burgerlijke-stand-geboorten","Stadsarchief Breda Genealogie A2A Burgerlijke stand geboorten")</f>
        <v>Stadsarchief Breda Genealogie A2A Burgerlijke stand geboorten</v>
      </c>
      <c r="D29" s="7" t="s">
        <v>17</v>
      </c>
      <c r="E29" s="5" t="s">
        <v>18</v>
      </c>
      <c r="F29" s="2" t="s">
        <v>60</v>
      </c>
      <c r="G29" s="5" t="s">
        <v>50</v>
      </c>
      <c r="H29" s="7" t="s">
        <v>21</v>
      </c>
      <c r="I29" s="5" t="s">
        <v>22</v>
      </c>
      <c r="J29" s="4" t="s">
        <v>23</v>
      </c>
      <c r="K29" s="3" t="s">
        <v>19</v>
      </c>
      <c r="L29" s="7" t="s">
        <v>24</v>
      </c>
      <c r="M29" s="5" t="s">
        <v>25</v>
      </c>
      <c r="N29" s="2" t="s">
        <v>26</v>
      </c>
      <c r="O29" s="5">
        <v>1</v>
      </c>
      <c r="P29" s="2"/>
      <c r="Q29" s="5"/>
    </row>
    <row r="30" spans="1:17" ht="77.5">
      <c r="A30" s="5">
        <v>25</v>
      </c>
      <c r="B30" s="7" t="s">
        <v>16</v>
      </c>
      <c r="C30" s="5" t="str">
        <f>HYPERLINK("http://data.overheid.nl/data/dataset/stadsarchief-breda-genealogie-a2a-burgerlijke-stand-echtscheidingen","Stadsarchief Breda Genealogie A2A Burgerlijke stand echtscheidingen")</f>
        <v>Stadsarchief Breda Genealogie A2A Burgerlijke stand echtscheidingen</v>
      </c>
      <c r="D30" s="7" t="s">
        <v>17</v>
      </c>
      <c r="E30" s="5" t="s">
        <v>18</v>
      </c>
      <c r="F30" s="2" t="s">
        <v>60</v>
      </c>
      <c r="G30" s="5" t="s">
        <v>51</v>
      </c>
      <c r="H30" s="7" t="s">
        <v>21</v>
      </c>
      <c r="I30" s="5" t="s">
        <v>22</v>
      </c>
      <c r="J30" s="4" t="s">
        <v>23</v>
      </c>
      <c r="K30" s="3" t="s">
        <v>19</v>
      </c>
      <c r="L30" s="7" t="s">
        <v>24</v>
      </c>
      <c r="M30" s="5" t="s">
        <v>25</v>
      </c>
      <c r="N30" s="2" t="s">
        <v>26</v>
      </c>
      <c r="O30" s="5">
        <v>1</v>
      </c>
      <c r="P30" s="2"/>
      <c r="Q30" s="5"/>
    </row>
    <row r="31" spans="1:17" ht="77.5">
      <c r="A31" s="5">
        <v>26</v>
      </c>
      <c r="B31" s="7" t="s">
        <v>16</v>
      </c>
      <c r="C31" s="5" t="str">
        <f>HYPERLINK("http://data.overheid.nl/data/dataset/stadsarchief-breda-genealogie-a2a-borgbrieven","Stadsarchief Breda Genealogie A2A Borgbrieven")</f>
        <v>Stadsarchief Breda Genealogie A2A Borgbrieven</v>
      </c>
      <c r="D31" s="7" t="s">
        <v>17</v>
      </c>
      <c r="E31" s="5" t="s">
        <v>18</v>
      </c>
      <c r="F31" s="2" t="s">
        <v>60</v>
      </c>
      <c r="G31" s="5" t="s">
        <v>52</v>
      </c>
      <c r="H31" s="7" t="s">
        <v>21</v>
      </c>
      <c r="I31" s="5" t="s">
        <v>22</v>
      </c>
      <c r="J31" s="4" t="s">
        <v>23</v>
      </c>
      <c r="K31" s="3" t="s">
        <v>19</v>
      </c>
      <c r="L31" s="7" t="s">
        <v>24</v>
      </c>
      <c r="M31" s="5" t="s">
        <v>25</v>
      </c>
      <c r="N31" s="2" t="s">
        <v>26</v>
      </c>
      <c r="O31" s="5">
        <v>1</v>
      </c>
      <c r="P31" s="2"/>
      <c r="Q31" s="5"/>
    </row>
    <row r="32" spans="1:17" ht="77.5">
      <c r="A32" s="5">
        <v>27</v>
      </c>
      <c r="B32" s="7" t="s">
        <v>16</v>
      </c>
      <c r="C32" s="5" t="str">
        <f>HYPERLINK("http://data.overheid.nl/data/dataset/stadsarchief-breda-genealogie-a2a-bevolkingsregister","Stadsarchief Breda Genealogie A2A Bevolkingsregister")</f>
        <v>Stadsarchief Breda Genealogie A2A Bevolkingsregister</v>
      </c>
      <c r="D32" s="7" t="s">
        <v>17</v>
      </c>
      <c r="E32" s="5" t="s">
        <v>18</v>
      </c>
      <c r="F32" s="2" t="s">
        <v>60</v>
      </c>
      <c r="G32" s="5" t="s">
        <v>53</v>
      </c>
      <c r="H32" s="7" t="s">
        <v>21</v>
      </c>
      <c r="I32" s="5" t="s">
        <v>22</v>
      </c>
      <c r="J32" s="4" t="s">
        <v>23</v>
      </c>
      <c r="K32" s="3" t="s">
        <v>19</v>
      </c>
      <c r="L32" s="7" t="s">
        <v>24</v>
      </c>
      <c r="M32" s="5" t="s">
        <v>25</v>
      </c>
      <c r="N32" s="2" t="s">
        <v>26</v>
      </c>
      <c r="O32" s="5">
        <v>1</v>
      </c>
      <c r="P32" s="2"/>
      <c r="Q32" s="5"/>
    </row>
    <row r="33" spans="1:17" ht="77.5">
      <c r="A33" s="5">
        <v>28</v>
      </c>
      <c r="B33" s="7" t="s">
        <v>16</v>
      </c>
      <c r="C33" s="5" t="str">
        <f>HYPERLINK("http://data.overheid.nl/data/dataset/stadsarchief-breda-genealogie-a2a-allerhande-akten","Stadsarchief Breda Genealogie A2A Allerhande akten")</f>
        <v>Stadsarchief Breda Genealogie A2A Allerhande akten</v>
      </c>
      <c r="D33" s="7" t="s">
        <v>17</v>
      </c>
      <c r="E33" s="5" t="s">
        <v>18</v>
      </c>
      <c r="F33" s="2" t="s">
        <v>60</v>
      </c>
      <c r="G33" s="5" t="s">
        <v>54</v>
      </c>
      <c r="H33" s="7" t="s">
        <v>21</v>
      </c>
      <c r="I33" s="5" t="s">
        <v>22</v>
      </c>
      <c r="J33" s="4" t="s">
        <v>23</v>
      </c>
      <c r="K33" s="3" t="s">
        <v>19</v>
      </c>
      <c r="L33" s="7" t="s">
        <v>24</v>
      </c>
      <c r="M33" s="5" t="s">
        <v>25</v>
      </c>
      <c r="N33" s="2" t="s">
        <v>26</v>
      </c>
      <c r="O33" s="5">
        <v>1</v>
      </c>
      <c r="P33" s="2"/>
      <c r="Q33" s="5"/>
    </row>
    <row r="34" spans="1:17" ht="15.5">
      <c r="A34" s="5">
        <v>29</v>
      </c>
      <c r="B34" s="7" t="s">
        <v>16</v>
      </c>
      <c r="C34" s="5" t="str">
        <f>HYPERLINK("http://data.overheid.nl/data/dataset/verkiezingsuitslag-gemeenteraad-2014-breda","Verkiezingsuitslag Gemeenteraad 2014 Breda")</f>
        <v>Verkiezingsuitslag Gemeenteraad 2014 Breda</v>
      </c>
      <c r="D34" s="7" t="s">
        <v>17</v>
      </c>
      <c r="E34" s="5" t="s">
        <v>18</v>
      </c>
      <c r="F34" s="2" t="s">
        <v>60</v>
      </c>
      <c r="G34" s="5" t="s">
        <v>55</v>
      </c>
      <c r="H34" s="7" t="s">
        <v>21</v>
      </c>
      <c r="I34" s="5" t="s">
        <v>22</v>
      </c>
      <c r="J34" s="4" t="s">
        <v>23</v>
      </c>
      <c r="K34" s="3" t="s">
        <v>19</v>
      </c>
      <c r="L34" s="7" t="s">
        <v>24</v>
      </c>
      <c r="M34" s="5" t="s">
        <v>25</v>
      </c>
      <c r="N34" s="2" t="s">
        <v>26</v>
      </c>
      <c r="O34" s="5">
        <v>1</v>
      </c>
      <c r="P34" s="2"/>
      <c r="Q34" s="5"/>
    </row>
    <row r="35" spans="1:17" ht="15.5">
      <c r="A35" s="5">
        <v>30</v>
      </c>
      <c r="B35" s="7" t="s">
        <v>16</v>
      </c>
      <c r="C35" s="5" t="str">
        <f>HYPERLINK("http://data.overheid.nl/data/dataset/stadsarchief-breda-genealogie--a2a-vestbrieven","Stadsarchief Breda Genealogie  A2A Vestbrieven")</f>
        <v>Stadsarchief Breda Genealogie  A2A Vestbrieven</v>
      </c>
      <c r="D35" s="7" t="s">
        <v>17</v>
      </c>
      <c r="E35" s="5" t="s">
        <v>18</v>
      </c>
      <c r="F35" s="2" t="s">
        <v>60</v>
      </c>
      <c r="G35" s="5" t="s">
        <v>56</v>
      </c>
      <c r="H35" s="7" t="s">
        <v>21</v>
      </c>
      <c r="I35" s="5" t="s">
        <v>22</v>
      </c>
      <c r="J35" s="4" t="s">
        <v>23</v>
      </c>
      <c r="K35" s="3" t="s">
        <v>19</v>
      </c>
      <c r="L35" s="7" t="s">
        <v>24</v>
      </c>
      <c r="M35" s="5" t="s">
        <v>25</v>
      </c>
      <c r="N35" s="2" t="s">
        <v>26</v>
      </c>
      <c r="O35" s="5">
        <v>1</v>
      </c>
      <c r="P35" s="2"/>
      <c r="Q35" s="5"/>
    </row>
    <row r="36" spans="1:17" ht="15.5">
      <c r="A36" s="5">
        <v>31</v>
      </c>
      <c r="B36" s="7" t="s">
        <v>16</v>
      </c>
      <c r="C36" s="5" t="str">
        <f>HYPERLINK("http://data.overheid.nl/data/dataset/oplaadpunten-breda","Oplaadpunten Breda")</f>
        <v>Oplaadpunten Breda</v>
      </c>
      <c r="D36" s="7" t="s">
        <v>17</v>
      </c>
      <c r="E36" s="5" t="s">
        <v>18</v>
      </c>
      <c r="F36" s="2" t="s">
        <v>60</v>
      </c>
      <c r="G36" s="5" t="s">
        <v>57</v>
      </c>
      <c r="H36" s="7" t="s">
        <v>58</v>
      </c>
      <c r="I36" s="5" t="s">
        <v>22</v>
      </c>
      <c r="J36" s="4" t="s">
        <v>23</v>
      </c>
      <c r="K36" s="3" t="s">
        <v>19</v>
      </c>
      <c r="L36" s="7" t="s">
        <v>24</v>
      </c>
      <c r="M36" s="5" t="s">
        <v>25</v>
      </c>
      <c r="N36" s="2" t="s">
        <v>26</v>
      </c>
      <c r="O36" s="5">
        <v>3</v>
      </c>
      <c r="P36" s="2"/>
      <c r="Q36" s="5"/>
    </row>
    <row r="37" spans="1:17" ht="15.5">
      <c r="A37" s="5">
        <v>32</v>
      </c>
      <c r="B37" s="7" t="s">
        <v>16</v>
      </c>
      <c r="C37" s="5" t="str">
        <f>HYPERLINK("http://data.overheid.nl/data/dataset/drinkwatertappunten-breda","Drinkwatertappunten Breda")</f>
        <v>Drinkwatertappunten Breda</v>
      </c>
      <c r="D37" s="7" t="s">
        <v>17</v>
      </c>
      <c r="E37" s="5" t="s">
        <v>18</v>
      </c>
      <c r="F37" s="2" t="s">
        <v>60</v>
      </c>
      <c r="G37" s="5" t="s">
        <v>59</v>
      </c>
      <c r="H37" s="7" t="s">
        <v>21</v>
      </c>
      <c r="I37" s="5" t="s">
        <v>22</v>
      </c>
      <c r="J37" s="4" t="s">
        <v>23</v>
      </c>
      <c r="K37" s="3" t="s">
        <v>19</v>
      </c>
      <c r="L37" s="7" t="s">
        <v>24</v>
      </c>
      <c r="M37" s="5" t="s">
        <v>25</v>
      </c>
      <c r="N37" s="2" t="s">
        <v>26</v>
      </c>
      <c r="O37" s="5">
        <v>3</v>
      </c>
      <c r="P37" s="2"/>
      <c r="Q37" s="5"/>
    </row>
  </sheetData>
  <pageMargins left="1" right="1" top="1.6666666666666667" bottom="1.6666666666666667" header="1" footer="1"/>
  <pageSetup paperSize="9" firstPageNumber="4294967295" fitToWidth="0"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Peer, M.A.M.A. van</dc:creator>
  <cp:lastModifiedBy>Gebruiker</cp:lastModifiedBy>
  <dcterms:created xsi:type="dcterms:W3CDTF">2017-01-19T10:51:30Z</dcterms:created>
  <dcterms:modified xsi:type="dcterms:W3CDTF">2017-06-12T07:26:44Z</dcterms:modified>
</cp:coreProperties>
</file>