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64011"/>
  <mc:AlternateContent xmlns:mc="http://schemas.openxmlformats.org/markup-compatibility/2006">
    <mc:Choice Requires="x15">
      <x15ac:absPath xmlns:x15ac="http://schemas.microsoft.com/office/spreadsheetml/2010/11/ac" url="D:\Inventarisatie 2017 publiceerbaar\Rijksoverheid\Ministerie van Volksgezondheid, Welzijn en Sport\"/>
    </mc:Choice>
  </mc:AlternateContent>
  <bookViews>
    <workbookView xWindow="0" yWindow="0" windowWidth="19200" windowHeight="6950"/>
  </bookViews>
  <sheets>
    <sheet name="data.overheid.nl dataset" sheetId="1" r:id="rId1"/>
  </sheets>
  <definedNames>
    <definedName name="_xlnm._FilterDatabase" localSheetId="0" hidden="1">'data.overheid.nl dataset'!$B$5:$B$29</definedName>
    <definedName name="_xlnm.Print_Area" localSheetId="0">#REF!</definedName>
    <definedName name="_xlnm.Sheet_Title" localSheetId="0">"data.overheid.nl dataset"</definedName>
  </definedNames>
  <calcPr calcId="171027" concurrentCalc="0"/>
</workbook>
</file>

<file path=xl/calcChain.xml><?xml version="1.0" encoding="utf-8"?>
<calcChain xmlns="http://schemas.openxmlformats.org/spreadsheetml/2006/main">
  <c r="C6" i="1" l="1"/>
  <c r="C7" i="1"/>
  <c r="C8" i="1"/>
  <c r="C9" i="1"/>
  <c r="C10" i="1"/>
  <c r="C11" i="1"/>
  <c r="C12" i="1"/>
  <c r="C13" i="1"/>
  <c r="C14" i="1"/>
  <c r="C15" i="1"/>
  <c r="C16" i="1"/>
  <c r="C17" i="1"/>
  <c r="C18" i="1"/>
  <c r="C19" i="1"/>
  <c r="C20" i="1"/>
  <c r="C21" i="1"/>
  <c r="C22" i="1"/>
  <c r="C23" i="1"/>
  <c r="C24" i="1"/>
  <c r="C25" i="1"/>
  <c r="C26" i="1"/>
  <c r="C27" i="1"/>
</calcChain>
</file>

<file path=xl/sharedStrings.xml><?xml version="1.0" encoding="utf-8"?>
<sst xmlns="http://schemas.openxmlformats.org/spreadsheetml/2006/main" count="319" uniqueCount="64">
  <si>
    <t> </t>
  </si>
  <si>
    <t>Nr</t>
  </si>
  <si>
    <t>Catalogus</t>
  </si>
  <si>
    <t>Naam dataset</t>
  </si>
  <si>
    <t>Data-eigenaar</t>
  </si>
  <si>
    <t>Email contact</t>
  </si>
  <si>
    <t>Valt onder</t>
  </si>
  <si>
    <t>Omschrijving</t>
  </si>
  <si>
    <t>Licentie</t>
  </si>
  <si>
    <t>Taal</t>
  </si>
  <si>
    <t>Linkcheckerstatus</t>
  </si>
  <si>
    <t>Ontbrekende verplichte velden</t>
  </si>
  <si>
    <t>Status dataset</t>
  </si>
  <si>
    <t>High value dataset</t>
  </si>
  <si>
    <t>Updatedatum</t>
  </si>
  <si>
    <t>Ok/Niet Ok</t>
  </si>
  <si>
    <t>Toelichting</t>
  </si>
  <si>
    <t>RIVM</t>
  </si>
  <si>
    <t>Ministerie van Volksgezondheid, Welzijn en Sport</t>
  </si>
  <si>
    <t>nl-NL</t>
  </si>
  <si>
    <t>groen</t>
  </si>
  <si>
    <t/>
  </si>
  <si>
    <t>beschikbaar</t>
  </si>
  <si>
    <t>Nee</t>
  </si>
  <si>
    <t>2017-01-18</t>
  </si>
  <si>
    <t>CBS Derden</t>
  </si>
  <si>
    <t xml:space="preserve">
De cijfers in deze tabel zijn afkomstig uit het panel Psychisch Gezien van het Trimbos-instituut. De tabel is gemaakt voor De Staat van Volksgezondheid en Zorg en bevat gegevens over de financiële toegankelijkheid van de Geestelijke gezondheidszorg (GGZ) voor mensen van 18 jaar en ouder met aanhoudende psychische aandoeningen. De gegevens voor de mensen die onvoldoende zorg en ondersteuning vanwege financiële redenen ervaren zijn uitgesplitst naar geslacht, leeftijd en opleidingsniveau.
Gegevens beschikbaar vanaf: 
2015
Status van de cijfers: 
Definitief
Wijzigingen per 18-01-2017:
Het jaar 2016 is toegevoegd en de cijfers voor 2015 zijn aangepast. Bij de eerder gepubliceerde cijfers voor 2015 zijn bij de uitsplitsingen naar geslacht, leeftijd en onderwijsniveau als noemer alle respondenten gebruikt bij de berekening van het percentage. Dit moeten alleen die panelleden zijn die de kernvraag hebben beantwoord (1519 i.p.v. 1484). De cijfers in deze update zijn correct en vergelijkbaar met 2016.
Wanneer komen er nieuwe cijfers?
Eenmaal per jaar. 
</t>
  </si>
  <si>
    <t>CC-BY 3.0</t>
  </si>
  <si>
    <t>2017-01-19</t>
  </si>
  <si>
    <t xml:space="preserve">
De cijfers in deze tabel zijn afkomstig uit de Marktscan van de Zorgverzekeringsmarkt van de Nederlandse Zorgautoriteit (NZa). Deze tabel is gemaakt voor De Staat van Volksgezondheid en Zorg en bevat gegevens over alle inwoners van Nederland met een zorgverzekering (de basisverzekerden) en over de premiebetalers (inwoners van 18 jaar en ouder). Ook kenmerken van zorgverzekeringen worden getoond, zoals polistype, contractsoort, aanvullende verzekeringen, overstapkenmerken en bij de premiebetalers de gemiddelde nominale premie en de vrijwillig eigen risico categorieën. 
Gegevens beschikbaar vanaf: 
2011
Status van de cijfers: 
Definitief
Wijzigingen per 6-1-2016:  
Geen, dit is een nieuwe tabel.
Wanneer komen er nieuwe cijfers?
De afgelopen jaren was er jaarlijks een Marktscan van de Zorgverzekeringsmarkt, het is echter nog niet duidelijk of dit in 2017 het geval zal zijn.
</t>
  </si>
  <si>
    <t xml:space="preserve">
De cijfers in deze tabel zijn afkomstig uit de rapportage Ambulances in-zicht van Ambulancezorg Nederland (AZN) in samenwerking met het Rijksinstituut voor Volksgezondheid en Milieu (RIVM). Deze tabel is gemaakt voor De Staat van Volksgezondheid en Zorg en bevat gegevens over aantallen inzetten, responstijden en prestaties in termen van responstijd. Deze gegevens zijn beschikbaar voor Nederland en naar Regionale Ambulancevoorziening (RAV) regio. Deze regionale indeling is identiek aan de 25 politieregio’s, maar de cijfers voor de regio’s Amsterdam-Amstelland en Zaanstreek-Waterland worden samen gepresenteerd als regio Amsterdam &amp; Zaanstreek-Waterland.
Gegevens beschikbaar vanaf: 
2007
Status van de cijfers: 
Definitief
Wijzigingen per 16-12-2016: 
Cijfers over het jaar 2015 zijn toegevoegd.
Wanneer komen er nieuwe cijfers?
Cijfers over een jaar komen meestal in het derde kwartaal van het opvolgende jaar beschikbaar. Soms zal dit het vierde kwartaal zijn.
</t>
  </si>
  <si>
    <t xml:space="preserve">
De cijfers in deze tabel zijn afkomstig uit het Genees- en hulpmiddelen Informatie Project (GIP hulpmiddelen) van het Zorginstituut Nederland (ZiN). Deze tabel is gemaakt voor De Staat van Volksgezondheid en Zorg en bevat gegevens over de ontwikkelingen in het gebruik van hulpmiddelen. 
Het betreft zorg die extramuraal (d.w.z. buiten instellingen als ziekenhuizen en verpleeghuizen) wordt verleend op basis van de Zorgverzekeringswet, dus alleen de extramuraal verstrekte hulpmiddelen vergoed uit de verplichte basisverzekering voor geneeskundige zorg. Het gebruik van hulpmiddelen kan worden uitgesplitst naar: verzekerdenkenmerken (leeftijd en geslacht), soort hulpmiddel (Monitor-classificatiesysteem). Outputvariabelen zijn totale kosten en aantallen gebruikers.
Gegevens beschikbaar vanaf: 
2010
Status van de cijfers: 
Jaren 2010-2013 zijn definitief, 2014 en 2015 zijn voorlopig.
Wijzigingen per 01-12-2016: 
Het jaar 2015 is toegevoegd en cijfers voor de jaren 2010-2014 zijn vervangen door de meest recent beschikbare cijfers. Er zijn met terugwerkende kracht hercoderingen uitgevoerd waardoor er kosten en gebruikers zijn verschoven tussen de verschillende geneesmiddelgroepen.
Dit is een update van de publicatie van 25-11-2016, waarin de jaren 2014 en 2015 foutief de status "Definitief" hadden gekregen in de tabel.
Wanneer komen er nieuwe cijfers?
Definitieve cijfers komen in het eerste kwartaal van het derde jaar na afloop van het verslagjaar beschikbaar. Voorlopige cijfers gedurende het jaar na het verslagjaar.
</t>
  </si>
  <si>
    <t xml:space="preserve">
De cijfers in deze tabel zijn afkomstig uit de Zorgregistraties eerste lijn (NZR) van het Nederlands instituut voor onderzoek van de gezondheidszorg (NIVEL) . Deze tabel is gemaakt voor De Staat van Volksgezondheid en Zorg en bevat gegevens over de jaarprevalentie van diverse aandoeningen geregistreerd in de eerstelijnszorg, geclassificeerd op basis van de International Classification of Primary Care (ICPC) standaard, versie ICPC-1. Absolute en relatieve (per 1.000 persoonsjaren) cijfers naar geslacht en leeftijd worden gegeven.
Gegevens beschikbaar vanaf: 
2014
Status van de cijfers: 
Definitief
Wijzigingen per 01-12-2014:  
Cijfers voor het jaar 2015 zijn toegevoegd voor de aandoeningen Beroerte (inclusief TIA), COPD, Diabetes en Ischemische hartziekten.
Wanneer komen er nieuwe cijfers?
Elk jaar komen nieuwe cijfers op verschillende tijdstippen beschikbaar.
</t>
  </si>
  <si>
    <t xml:space="preserve">
De cijfers in deze tabel zijn afkomstig uit de Wachtlijsten Wlz (Informatiestandaard Wet langdurige zorg of iWlz) van het Zorginstituut Nederland (ZiN). Deze tabel is gemaakt voor De Staat van Volksgezondheid en Zorg en bevat gegevens over het aantal actief wachtenden op langdurige zorg, langer dan de treeknormen en zonder overbruggingszorg. Gegevens zijn beschikbaar voor de sectoren verpleging en verzorging, gehandicaptenzorg en geestelijke gezondheidszorg.
Gegevens beschikbaar vanaf: 
Augustus 2013
Status van de cijfers: 
Definitief
Wijzigingen per 25-11-2016: 
Cijfers voor de maanden december 2015 tot en met augustus 2016 zijn toegevoegd.
Wanneer komen er nieuwe cijfers?
Cijfers komen elke maand beschikbaar als pdf via de site van de gegevensbron. Deze tabel zal per kwartaal vernieuwd worden.
</t>
  </si>
  <si>
    <t xml:space="preserve">
De cijfers in deze tabel zijn afkomstig uit het Genees- en hulpmiddelen Informatie Project (GIP geneesmiddelen) van het Zorginstituut Nederland (ZiN). Deze tabel is gemaakt voor De Staat van Volksgezondheid en Zorg en bevat gegevens over de ontwikkelingen in het gebruik van geneesmiddelen.
Het betreft zorg die extramuraal (d.w.z. buiten instellingen als ziekenhuizen en verpleeghuizen) wordt verleend op basis van de Zorgverzekeringswet. Dus alleen de extramuraal verstrekte geneesmiddelen vergoed uit de verplichte basisverzekering voor geneeskundige zorg.
Het gebruik van geneesmiddelen kan worden uitgesplitst naar: verzekerdenkenmerken (leeftijd en geslacht), soort geneesmiddel (ATC-classificatie). Outputvariabelen zijn totale kosten en aantallen gebruikers.
Gegevens beschikbaar vanaf: 
2010
Status van de cijfers: 
Jaren 2010-2013 zijn definitief, 2014 en 2015 zijn voorlopig.
Wijzigingen per 25-11-2016: 
Het jaar 2015 is toegevoegd en cijfers voor de jaren 2010-2014 zijn vervangen door de meest recent beschikbare cijfers. Er zijn met terugwerkende kracht hercoderingen uitgevoerd waardoor er kosten en gebruikers zijn verschoven tussen de verschillende geneesmiddelgroepen.
Wanneer komen er nieuwe cijfers?
Definitieve cijfers komen in het eerste kwartaal van het derde jaar na afloop van het verslagjaar beschikbaar. Voorlopige cijfers gedurende het jaar na het verslagjaar.
</t>
  </si>
  <si>
    <t xml:space="preserve">
De cijfers in deze tabel zijn afkomstig uit het Landelijk Alcohol en Drugs Informatie Systeem (LADIS) van de Stichting Informatie Voorziening Zorg (IVZ). Deze tabel is gemaakt voor De Staat van Volksgezondheid en Zorg en bevat gegevens over het aantal episoden van cliënten dat een beroep doet op de Nederlandse verslavingszorg, exclusief de verslavingsreclassering. Cijfers zijn voor verschillende soorten primaire verslavingsproblematiek beschikbaar naar geslacht, leeftijd, zorgsoort en behandelgeschiedenis. 
Gegevens beschikbaar vanaf: 
2005
Status van de cijfers: 
Definitief
Wijzigingen per 17-11-2016:
Bij deze levering zijn correcties doorgevoerd op basis van nieuwe informatie. 
Wanneer komen er nieuwe cijfers?
Cijfers komen in het derde kwartaal van het jaar na afloop van het verslagjaar beschikbaar.
</t>
  </si>
  <si>
    <t xml:space="preserve">
De cijfers in deze tabel zijn afkomstig uit de Marktscan Geestelijke Gezondheidszorg (Marktscan GGZ) van de Nederlandse Zorgautoriteit (NZa). Deze tabel is gemaakt voor De Staat van Volksgezondheid en Zorg en bevat gegevens over de wachttijden in verschillende circuits in de tweedelijns curatieve specialistische geestelijke gezondheidszorg (GGZ).
Zowel de gemiddelde aanmeldings- en behandelingswachttijd in weken (van de gemiddelde wachttijd van elke locatie) als het percentage locaties waar de wachttijd groter is dan de Treeknormen worden gegeven.
Gegevens beschikbaar vanaf: 
2010
Status van de cijfers: 
Definitief
Wijzigingen per 28-09-2016:  
De cijfers voor juli en november 2015 zijn toegevoegd. Tevens zijn de gemiddelde wachttijden in weken voor alle maanden nu beschikbaar met een decimaal achter de komma in plaats van volle weken.
Wanneer komen er nieuwe cijfers?
Onregelmatig.
</t>
  </si>
  <si>
    <t xml:space="preserve">
De cijfers in deze tabel zijn afkomstig uit de Nederlandse Kanker Registratie (NKR) van het Integraal Kankercentrum Nederland (IKNL) en geleverd door het Centrum voor Bevolkingsonderzoek (CvB) van het Rijksinstituut voor Volksgezondheid en Milieu (RIVM). Deze tabel is gemaakt voor De Staat van Volksgezondheid en Zorg en bevat gegevens over de bevolkingsonderzoeken naar borst-, baarmoederhals-, en darmkanker. Het deelnamepercentage per leeftijd of leeftijdsklasse wordt gegeven.
Gegevens beschikbaar vanaf: 
Borstkanker: 2000
Baarmoederhalskanker: 2004
Darmkanker: 2014
Status van de cijfers: 
Definitief
Wijzigingen per 20-04-2016:  
Geen, dit is een nieuwe tabel. 
Wanneer komen er nieuwe cijfers?
Jaarlijks in april of mei.
</t>
  </si>
  <si>
    <t xml:space="preserve">
De cijfers in deze tabel zijn afkomstig uit de Prenatale Screening Infectieziekten en Erytrocytenimmunisatie (PSIE), de Downscreening (DOWN) en het Structureel Echoscopisch Onderzoek oftewel de 20 weken echo (SEO), de neonatale hielprik screening (NHS) en het neonatale gehoorscreeningsinformatiesysteem (NIS) van het Centrum voor Bevolkingsonderzoek van het Rijksinstituut voor Volksgezondheid en Milieu (RIVM/CvB). DOWN en SEO zijn vastgelegd in Peridos. Deze tabel is gemaakt voor De Staat van Volksgezondheid en Zorg en bevat gegevens over de screening op landelijk niveau. Per screening of onderzoek wordt het deelnamepercentage gegeven, en voor de hielprik- en gehoorscreening ook informatie over opgespoorde aandoeningen.
Gegevens beschikbaar vanaf: 
PSIE: 2006
Peridos (DOWN en SEO): 2012
NHS: 2002
NIS: 2008
Status van de cijfers: 
PSIE: definitief
Peridos (DOWN en SEO): definitief
NHS: 2013/2014 voorlopig
NIS: 2014 voorlopig
Wijzigingen per 20-04-2016: 
Geen, dit is een nieuwe tabel.
Wanneer komen er nieuwe cijfers?
Jaarlijks, in het tweede of derde kwartaal.
</t>
  </si>
  <si>
    <t xml:space="preserve">
De cijfers in deze tabel zijn afkomstig uit de Vrijetijdsomnibus (VTO) van het Sociaal en Cultureel Planbureau (SCP) en de Gezondheidsenquête van het Centraal Bureau voor de Statistiek (CBS). Deze tabel is gemaakt voor De Staat van Volksgezondheid en Zorg en bevat gegevens over diverse aspecten van sportbeoefening en het voldoen aan verschillende soorten beweegnormen in Nederland. 
Gegevens beschikbaar vanaf: 
VTO
2012
Gezondheidsenquête
2014
Status van de cijfers: 
Definitief
Wijzigingen per 22-04-2016:
Geen, dit is een nieuwe tabel.
Wanneer komen er nieuwe cijfers?
VTO
In 2016 zal de volgende dataverzameling plaatsvinden. De cijfers komen in de loop van de twee daaropvolgende jaren beschikbaar.
Gezondheidsenquête
In de tweede helft van 2016 verschijnen de gegevens over verslagjaar 2015.
</t>
  </si>
  <si>
    <t xml:space="preserve">
De cijfers in deze tabel zijn afkomstig uit het Netherlands Mental Health Survey and Incidence Study-2 Project (NEMESIS-2) van het Trimbos-instituut (Ti). Deze tabel is gemaakt voor De Staat van Volksgezondheid en Zorg en bevat gegevens over de psychische gezondheidstoestand onder de Nederlandse bevolking van 18 tot 65 jaar.
Gegevens zijn beschikbaar voor verschillende soorten psychische aandoeningen naar verschillende persoonskenmerken, inclusief of er sprake was van een aandoening ooit in het leven of in de afgelopen 12 maanden. 
Gegevens beschikbaar vanaf: 
2007/2009
Status van de cijfers: 
Definitief
Wijzigingen per 08-04-2016: 
Geen, dit is een nieuwe tabel. 
Wanneer komen er nieuwe cijfers?
Het is nog niet bekend wanneer cijfers uit de twee metingen van 2010-2015 beschikbaar komen.
</t>
  </si>
  <si>
    <t xml:space="preserve">
De cijfers in deze tabel zijn afkomstig uit het Letsel Informatie Systeem (LIS) van de Stichting VeiligheidNL. Deze tabel is gemaakt voor De Staat van Volksgezondheid en Zorg en bevat gegevens over persoons- en toedrachtgegevens van slachtoffers van ongevallen die zich voor behandeling melden bij een afdeling voor spoedeisende hulp (SEH) van Nederlandse ziekenhuizen.
Gegevens beschikbaar vanaf: 
1997
Status van de cijfers: 
Definitief
Wijzigingen per 12-04-2016:
Geen, dit is een nieuwe tabel
Wanneer komen er nieuwe cijfers?
De cijfers worden jaarlijks vernieuwd. Jaarcijfers komen in het eerste kwartaal van het tweede opvolgende jaar beschikbaar.
</t>
  </si>
  <si>
    <t xml:space="preserve">
De cijfers in deze tabel zijn afkomstig uit de Jaarrapportages 2000-2014 Wet afbreking zwangerschap (Wafz) van de Inspectie voor de Gezondheidszorg (IGZ). Deze tabel is gemaakt voor De Staat van Volksgezondheid en Zorg en bevat gegevens over de abortushulpverlening op landelijk niveau. 
Het betreft zwangerschapsafbrekingen tot 24 weken, inclusief het aantal overtijdbehandelingen. De morning-aftermethoden vallen niet onder de Wafz en zijn niet opgenomen. Cijfers over abortushulpverlening zijn beschikbaar naar land van vestiging van de patiënt, leeftijd, behandelmethode en of de behandeling in een abortuskliniek of ziekenhuis heeft plaatsgevonden.
Gegevens beschikbaar vanaf: 
1990
Status van de cijfers: 
Definitief
Wijzigingen per 20-04-2016: 
Geen, dit is een nieuwe tabel.
Wanneer komen er nieuwe cijfers?
De cijfers over een jaar komen uit in het laatste kwartaal van het opvolgende jaar.
</t>
  </si>
  <si>
    <t xml:space="preserve">
De cijfers in deze tabel zijn afkomstig uit de Voedselconsumptiepeiling 2007-2010 (VCP basis 2007-2010) van het Rijksinstituut voor Volksgezondheid en Milieu (RIVM). Deze tabel is gemaakt voor De Staat van Volksgezondheid en Zorg en bevat gegevens over de gebruikelijke consumptie of inname van groente, fruit en vis in gram per dag van mensen in de leeftijd van 7 tot 70 jaar. De gegevens zijn uitgesplitst naar geslacht en verschillende leeftijdsklassen. 
Gegevens beschikbaar vanaf:
2007/2010
Status van de cijfers:
Definitief
Wijzigingen per 20-04-2016:
Geen, dit is een nieuwe tabel.
Wanneer komen er nieuwe cijfers?
Onregelmatig. Het is nog niet bekend wanneer deze cijfers vernieuwd worden.
</t>
  </si>
  <si>
    <t xml:space="preserve">
De cijfers in deze tabel zijn afkomstig uit de Voortgangsmonitoring Nationaal Programma Preventie (Voortgangsmonitoring NPP) van het Rijksinstituut voor Volksgezondheid en Milieu (RIVM). Deze tabel is gemaakt voor De Staat van Volksgezondheid en Zorg en bevat gegevens over de voortgangsmonitoring en output van het Nationaal Programma Preventie op basis van een set van circa 30 indicatoren. In deze tabel zijn de indicatoren aanwezigheid vignet gezonde school, gezond schoolplein, aanwezigheid gezonde sportkantine en aantal JOGG-gemeenten opgenomen.
Gegevens beschikbaar vanaf: 
2014
Status van de cijfers: 
Definitief
Wijzigingen per 08-04-2016:
Geen, dit is een nieuwe tabel.
Wanneer komen er nieuwe cijfers?
Tweemaal per jaar: in januari en juli
</t>
  </si>
  <si>
    <t xml:space="preserve">
De cijfers in deze tabel zijn afkomstig van het onderzoeksprogramma Arbeidsmarkt Zorg en Welzijn (AZWInfo), uitgevoerd door Kiwa Carity en CAOP. Deze tabel is gemaakt voor De Staat van Volksgezondheid en Zorg en bevat gegevens over de ontwikkelingen op de arbeidsmarkt van de sector Zorg en WJK (Welzijn en maatschappelijke dienstverlening, Jeugdzorg en Kinderopvang). Het betreft informatie voor verschillende branches over aantallen werknemers en FTE inclusief uitsplitsingen naar geslacht en leeftijd. 
Gegevens beschikbaar vanaf: 
2004
Status van de cijfers: 
Definitief
Wijzigingen per 01-04-2016:  
Geen, dit is een nieuwe tabel. 
Wanneer komen er nieuwe cijfers?
De cijfers worden jaarlijks gepubliceerd.
</t>
  </si>
  <si>
    <t xml:space="preserve">
De cijfers in deze tabel zijn afkomstig uit de Health Behaviour in School-Aged Children study (HBSC) en het Peilstationsonderzoek (Peil) van het Trimbos-instituut. Deze tabel is gemaakt voor De Staat van Volksgezondheid en Zorg en bevat gegevens over welbevinden, pesten en het gebruik van genotsmiddelen (alcohol, sigaretten en cannabis) onder scholieren. De cijfers zijn beschikbaar voor geslacht, leeftijd en schoolsoort. 
Beide bronnen dienen afwisselend als input voor de cijfers. HBSC is gebruikt voor de jaren 2001, 2005, 2009 en 2013. Peil is gebruikt voor de jaren 2003, 2007 en 2011.
Gegevens beschikbaar vanaf: 
2001
Status van de cijfers: 
Definitief
Wijzigingen per 01-04-2016:  
Geen, dit is een nieuwe tabel. 
Wanneer komen er nieuwe cijfers?
De cijfers worden tweejaarlijks gepubliceerd. Afwisselend op basis van HBSC en Peil.
</t>
  </si>
  <si>
    <t xml:space="preserve">
De cijfers in deze tabel zijn afkomstig uit de Participatiemonitor 2015 van het Nederlands instituut voor onderzoek van de gezondheidszorg (NIVEL). Deze tabel is gemaakt voor De Staat van Volksgezondheid en Zorg en bevat jaarcijfers over de deelname aan de samenleving van mensen met een lichamelijke beperking, mensen met een lichte of matige verstandelijke beperking, ouderen en de algemene bevolking van 18 jaar en ouder in Nederland.
Gegevens beschikbaar vanaf: 
2008
Status van de cijfers: 
Definitief
Wijzigingen per 30-03-2016:  
Geen, dit is een nieuwe tabel.
Wanneer komen er nieuwe cijfers?
De cijfers worden jaarlijks gemeten maar verschijnen elke twee jaar. De eerstvolgende update is in het derde kwartaal van 2017.
</t>
  </si>
  <si>
    <t>Data.overheid.nl dataregister</t>
  </si>
  <si>
    <t>kostenvanziekten@rivm.nl</t>
  </si>
  <si>
    <t>MsAccess bestand in de ZIP</t>
  </si>
  <si>
    <t>drupal@indicia.nl</t>
  </si>
  <si>
    <t xml:space="preserve">RIVM zal in de komende periode datasets met voedselconsumptiepeilingen openbaar maken. _x000D_
</t>
  </si>
  <si>
    <t>CC-BY-SA</t>
  </si>
  <si>
    <t>en-UK</t>
  </si>
  <si>
    <t>gepland</t>
  </si>
  <si>
    <t>Aantal databronnen</t>
  </si>
  <si>
    <t>Inventarisatie sheet DATA.OVERHEID.NL</t>
  </si>
  <si>
    <t xml:space="preserve">Inventariserende organisatie: </t>
  </si>
  <si>
    <t xml:space="preserve">Contactpersoon organisatie: </t>
  </si>
  <si>
    <t xml:space="preserve">Datum: </t>
  </si>
  <si>
    <t>In onderzoek</t>
  </si>
  <si>
    <t>Nederlands voedingsstoffenbestand</t>
  </si>
  <si>
    <t>Jaargemiddelde luchtkwaliteit per postcode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</si>
</sst>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0"/>
      <color indexed="8"/>
      <name val="Sans"/>
    </font>
    <font>
      <sz val="12"/>
      <color indexed="8"/>
      <name val="Calibri"/>
    </font>
    <font>
      <b/>
      <sz val="14"/>
      <color indexed="9"/>
      <name val="Calibri"/>
    </font>
    <font>
      <b/>
      <sz val="18"/>
      <color theme="1"/>
      <name val="Calibri"/>
      <family val="2"/>
      <scheme val="minor"/>
    </font>
  </fonts>
  <fills count="8">
    <fill>
      <patternFill patternType="none"/>
    </fill>
    <fill>
      <patternFill patternType="gray125"/>
    </fill>
    <fill>
      <patternFill patternType="solid">
        <fgColor indexed="9"/>
        <bgColor indexed="8"/>
      </patternFill>
    </fill>
    <fill>
      <patternFill patternType="solid">
        <fgColor indexed="63"/>
        <bgColor indexed="61"/>
      </patternFill>
    </fill>
    <fill>
      <patternFill patternType="solid">
        <fgColor indexed="21"/>
        <bgColor indexed="21"/>
      </patternFill>
    </fill>
    <fill>
      <patternFill patternType="solid">
        <fgColor indexed="62"/>
        <bgColor indexed="61"/>
      </patternFill>
    </fill>
    <fill>
      <patternFill patternType="solid">
        <fgColor theme="2"/>
        <bgColor indexed="64"/>
      </patternFill>
    </fill>
    <fill>
      <patternFill patternType="solid">
        <fgColor theme="2"/>
        <bgColor indexed="8"/>
      </patternFill>
    </fill>
  </fills>
  <borders count="3">
    <border>
      <left/>
      <right/>
      <top/>
      <bottom/>
      <diagonal/>
    </border>
    <border>
      <left/>
      <right style="thin">
        <color indexed="8"/>
      </right>
      <top/>
      <bottom style="thin">
        <color indexed="8"/>
      </bottom>
      <diagonal/>
    </border>
    <border>
      <left/>
      <right/>
      <top/>
      <bottom style="thin">
        <color indexed="8"/>
      </bottom>
      <diagonal/>
    </border>
  </borders>
  <cellStyleXfs count="1">
    <xf numFmtId="0" fontId="0" fillId="0" borderId="0"/>
  </cellStyleXfs>
  <cellXfs count="12">
    <xf numFmtId="0" fontId="0" fillId="0" borderId="0" xfId="0"/>
    <xf numFmtId="0" fontId="0" fillId="0" borderId="0" xfId="0" applyNumberFormat="1" applyFont="1" applyFill="1" applyBorder="1" applyAlignment="1" applyProtection="1"/>
    <xf numFmtId="0" fontId="1" fillId="2" borderId="1" xfId="0" quotePrefix="1" applyNumberFormat="1" applyFont="1" applyFill="1" applyBorder="1" applyAlignment="1" applyProtection="1">
      <alignment horizontal="left" vertical="top" wrapText="1"/>
    </xf>
    <xf numFmtId="0" fontId="1" fillId="3" borderId="1" xfId="0" quotePrefix="1" applyNumberFormat="1" applyFont="1" applyFill="1" applyBorder="1" applyAlignment="1" applyProtection="1">
      <alignment horizontal="left" vertical="top" wrapText="1"/>
    </xf>
    <xf numFmtId="0" fontId="2" fillId="4" borderId="2" xfId="0" applyNumberFormat="1" applyFont="1" applyFill="1" applyBorder="1" applyAlignment="1" applyProtection="1">
      <alignment horizontal="left" vertical="top" wrapText="1"/>
    </xf>
    <xf numFmtId="0" fontId="1" fillId="5" borderId="1" xfId="0" applyNumberFormat="1" applyFont="1" applyFill="1" applyBorder="1" applyAlignment="1" applyProtection="1">
      <alignment horizontal="left" vertical="top" wrapText="1"/>
    </xf>
    <xf numFmtId="0" fontId="1" fillId="2" borderId="1" xfId="0" applyNumberFormat="1" applyFont="1" applyFill="1" applyBorder="1" applyAlignment="1" applyProtection="1">
      <alignment horizontal="left" vertical="top" wrapText="1"/>
    </xf>
    <xf numFmtId="0" fontId="1" fillId="3" borderId="1" xfId="0" applyNumberFormat="1" applyFont="1" applyFill="1" applyBorder="1" applyAlignment="1" applyProtection="1">
      <alignment horizontal="left" vertical="top" wrapText="1"/>
    </xf>
    <xf numFmtId="0" fontId="3" fillId="6" borderId="0" xfId="0" applyFont="1" applyFill="1" applyAlignment="1"/>
    <xf numFmtId="0" fontId="0" fillId="7" borderId="0" xfId="0" applyNumberFormat="1" applyFont="1" applyFill="1" applyBorder="1" applyAlignment="1" applyProtection="1">
      <alignment horizontal="left" vertical="top" wrapText="1"/>
    </xf>
    <xf numFmtId="0" fontId="0" fillId="6" borderId="0" xfId="0" applyFill="1" applyAlignment="1"/>
    <xf numFmtId="0" fontId="0" fillId="6" borderId="0" xfId="0" applyFill="1" applyBorder="1" applyAlignment="1"/>
  </cellXfs>
  <cellStyles count="1">
    <cellStyle name="Standa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C7C7C7"/>
      <rgbColor rgb="00F89800"/>
      <rgbColor rgb="00009080"/>
      <rgbColor rgb="0000FC00"/>
      <rgbColor rgb="00EEEEEE"/>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tabSelected="1" topLeftCell="A24" zoomScale="50" zoomScaleNormal="50" zoomScaleSheetLayoutView="1" workbookViewId="0">
      <selection activeCell="A29" sqref="A29"/>
    </sheetView>
  </sheetViews>
  <sheetFormatPr defaultColWidth="11.453125" defaultRowHeight="12.5" x14ac:dyDescent="0.25"/>
  <cols>
    <col min="1" max="1" width="5.453125" style="1" customWidth="1"/>
    <col min="2" max="2" width="38" style="1" bestFit="1" customWidth="1"/>
    <col min="3" max="3" width="60.81640625" style="1" bestFit="1" customWidth="1"/>
    <col min="4" max="4" width="38" style="1" bestFit="1" customWidth="1"/>
    <col min="5" max="6" width="34.26953125" style="1" bestFit="1" customWidth="1"/>
    <col min="7" max="7" width="91.26953125" style="1" bestFit="1" customWidth="1"/>
    <col min="8" max="8" width="15.1796875" style="1" bestFit="1" customWidth="1"/>
    <col min="9" max="9" width="6.6328125" style="1" bestFit="1" customWidth="1"/>
    <col min="10" max="10" width="22.81640625" style="1" bestFit="1" customWidth="1"/>
    <col min="11" max="11" width="45.6328125" style="1" bestFit="1" customWidth="1"/>
    <col min="12" max="14" width="22.81640625" style="1" bestFit="1" customWidth="1"/>
    <col min="15" max="16" width="15.1796875" style="1" bestFit="1" customWidth="1"/>
    <col min="17" max="17" width="68.453125" style="1" bestFit="1" customWidth="1"/>
    <col min="18" max="16384" width="11.453125" style="1"/>
  </cols>
  <sheetData>
    <row r="1" spans="1:17" ht="23.5" x14ac:dyDescent="0.55000000000000004">
      <c r="A1" s="8" t="s">
        <v>57</v>
      </c>
      <c r="B1" s="9"/>
      <c r="C1" s="9"/>
      <c r="D1" s="9"/>
      <c r="E1" s="9"/>
      <c r="F1" s="9"/>
      <c r="G1" s="9"/>
      <c r="H1" s="9"/>
      <c r="I1" s="9"/>
      <c r="J1" s="9"/>
      <c r="K1" s="9"/>
      <c r="L1" s="9"/>
      <c r="M1" s="9"/>
      <c r="N1" s="9"/>
      <c r="O1" s="9"/>
      <c r="P1" s="9"/>
      <c r="Q1" s="9"/>
    </row>
    <row r="2" spans="1:17" x14ac:dyDescent="0.25">
      <c r="A2" s="9"/>
      <c r="B2" s="9"/>
      <c r="C2" s="9"/>
      <c r="D2" s="9"/>
      <c r="E2" s="9"/>
      <c r="F2" s="9"/>
      <c r="G2" s="9"/>
      <c r="H2" s="9"/>
      <c r="I2" s="9"/>
      <c r="J2" s="9"/>
      <c r="K2" s="9"/>
      <c r="L2" s="9"/>
      <c r="M2" s="9"/>
      <c r="N2" s="9"/>
      <c r="O2" s="9"/>
      <c r="P2" s="9"/>
      <c r="Q2" s="9"/>
    </row>
    <row r="3" spans="1:17" x14ac:dyDescent="0.25">
      <c r="A3" s="10" t="s">
        <v>58</v>
      </c>
      <c r="B3" s="11"/>
      <c r="C3" s="9"/>
      <c r="D3" s="11" t="s">
        <v>59</v>
      </c>
      <c r="E3" s="9"/>
      <c r="F3" s="10" t="s">
        <v>60</v>
      </c>
      <c r="G3" s="11"/>
      <c r="H3" s="10"/>
      <c r="I3" s="9"/>
      <c r="J3" s="9"/>
      <c r="K3" s="9"/>
      <c r="L3" s="9"/>
      <c r="M3" s="9"/>
      <c r="N3" s="9"/>
      <c r="O3" s="9"/>
      <c r="P3" s="9"/>
      <c r="Q3" s="9"/>
    </row>
    <row r="4" spans="1:17" x14ac:dyDescent="0.25">
      <c r="A4" s="9"/>
      <c r="B4" s="9"/>
      <c r="C4" s="9"/>
      <c r="D4" s="9"/>
      <c r="E4" s="9"/>
      <c r="F4" s="9"/>
      <c r="G4" s="9"/>
      <c r="H4" s="9"/>
      <c r="I4" s="9"/>
      <c r="J4" s="9"/>
      <c r="K4" s="9"/>
      <c r="L4" s="9"/>
      <c r="M4" s="9"/>
      <c r="N4" s="9"/>
      <c r="O4" s="9"/>
      <c r="P4" s="9"/>
      <c r="Q4" s="9"/>
    </row>
    <row r="5" spans="1:17" ht="37" x14ac:dyDescent="0.25">
      <c r="A5" s="4" t="s">
        <v>1</v>
      </c>
      <c r="B5" s="4" t="s">
        <v>2</v>
      </c>
      <c r="C5" s="4" t="s">
        <v>3</v>
      </c>
      <c r="D5" s="4" t="s">
        <v>4</v>
      </c>
      <c r="E5" s="4" t="s">
        <v>5</v>
      </c>
      <c r="F5" s="4" t="s">
        <v>6</v>
      </c>
      <c r="G5" s="4" t="s">
        <v>7</v>
      </c>
      <c r="H5" s="4" t="s">
        <v>8</v>
      </c>
      <c r="I5" s="4" t="s">
        <v>9</v>
      </c>
      <c r="J5" s="4" t="s">
        <v>10</v>
      </c>
      <c r="K5" s="4" t="s">
        <v>11</v>
      </c>
      <c r="L5" s="4" t="s">
        <v>12</v>
      </c>
      <c r="M5" s="4" t="s">
        <v>13</v>
      </c>
      <c r="N5" s="4" t="s">
        <v>14</v>
      </c>
      <c r="O5" s="4" t="s">
        <v>56</v>
      </c>
      <c r="P5" s="4" t="s">
        <v>15</v>
      </c>
      <c r="Q5" s="4" t="s">
        <v>16</v>
      </c>
    </row>
    <row r="6" spans="1:17" ht="387.5" x14ac:dyDescent="0.25">
      <c r="A6" s="6">
        <v>1</v>
      </c>
      <c r="B6" s="7" t="s">
        <v>25</v>
      </c>
      <c r="C6" s="6" t="str">
        <f>HYPERLINK("http://data.overheid.nl/data/dataset/ervaren-toegang-tot-psychische-zorg-en-ondersteuning-persoonskenmerken","Ervaren toegang tot psychische zorg en ondersteuning; persoonskenmerken")</f>
        <v>Ervaren toegang tot psychische zorg en ondersteuning; persoonskenmerken</v>
      </c>
      <c r="D6" s="7" t="s">
        <v>17</v>
      </c>
      <c r="E6" s="6" t="s">
        <v>0</v>
      </c>
      <c r="F6" s="7" t="s">
        <v>18</v>
      </c>
      <c r="G6" s="6" t="s">
        <v>26</v>
      </c>
      <c r="H6" s="7" t="s">
        <v>27</v>
      </c>
      <c r="I6" s="6" t="s">
        <v>19</v>
      </c>
      <c r="J6" s="5" t="s">
        <v>20</v>
      </c>
      <c r="K6" s="2" t="s">
        <v>21</v>
      </c>
      <c r="L6" s="7" t="s">
        <v>22</v>
      </c>
      <c r="M6" s="6" t="s">
        <v>23</v>
      </c>
      <c r="N6" s="3" t="s">
        <v>28</v>
      </c>
      <c r="O6" s="6">
        <v>2</v>
      </c>
      <c r="P6" s="3" t="s">
        <v>21</v>
      </c>
      <c r="Q6" s="6"/>
    </row>
    <row r="7" spans="1:17" ht="356.5" x14ac:dyDescent="0.25">
      <c r="A7" s="6">
        <v>2</v>
      </c>
      <c r="B7" s="7" t="s">
        <v>25</v>
      </c>
      <c r="C7" s="6" t="str">
        <f>HYPERLINK("http://data.overheid.nl/data/dataset/zorgverzekeringsmarkt-kenmerken-zorgverzekeringen","Zorgverzekeringsmarkt; kenmerken zorgverzekeringen")</f>
        <v>Zorgverzekeringsmarkt; kenmerken zorgverzekeringen</v>
      </c>
      <c r="D7" s="7" t="s">
        <v>17</v>
      </c>
      <c r="E7" s="6" t="s">
        <v>0</v>
      </c>
      <c r="F7" s="7" t="s">
        <v>18</v>
      </c>
      <c r="G7" s="6" t="s">
        <v>29</v>
      </c>
      <c r="H7" s="7" t="s">
        <v>27</v>
      </c>
      <c r="I7" s="6" t="s">
        <v>19</v>
      </c>
      <c r="J7" s="5" t="s">
        <v>20</v>
      </c>
      <c r="K7" s="2" t="s">
        <v>21</v>
      </c>
      <c r="L7" s="7" t="s">
        <v>22</v>
      </c>
      <c r="M7" s="6" t="s">
        <v>23</v>
      </c>
      <c r="N7" s="3" t="s">
        <v>28</v>
      </c>
      <c r="O7" s="6">
        <v>2</v>
      </c>
      <c r="P7" s="3" t="s">
        <v>21</v>
      </c>
      <c r="Q7" s="6"/>
    </row>
    <row r="8" spans="1:17" ht="372" x14ac:dyDescent="0.25">
      <c r="A8" s="6">
        <v>3</v>
      </c>
      <c r="B8" s="7" t="s">
        <v>25</v>
      </c>
      <c r="C8" s="6" t="str">
        <f>HYPERLINK("http://data.overheid.nl/data/dataset/ambulancezorg-inzetten-responstijden-prestaties-rav-regio","Ambulancezorg; inzetten, responstijden, prestaties, RAV-regio")</f>
        <v>Ambulancezorg; inzetten, responstijden, prestaties, RAV-regio</v>
      </c>
      <c r="D8" s="7" t="s">
        <v>17</v>
      </c>
      <c r="E8" s="6" t="s">
        <v>0</v>
      </c>
      <c r="F8" s="7" t="s">
        <v>18</v>
      </c>
      <c r="G8" s="6" t="s">
        <v>30</v>
      </c>
      <c r="H8" s="7" t="s">
        <v>27</v>
      </c>
      <c r="I8" s="6" t="s">
        <v>19</v>
      </c>
      <c r="J8" s="5" t="s">
        <v>20</v>
      </c>
      <c r="K8" s="2" t="s">
        <v>21</v>
      </c>
      <c r="L8" s="7" t="s">
        <v>22</v>
      </c>
      <c r="M8" s="6" t="s">
        <v>23</v>
      </c>
      <c r="N8" s="3" t="s">
        <v>28</v>
      </c>
      <c r="O8" s="6">
        <v>2</v>
      </c>
      <c r="P8" s="3" t="s">
        <v>21</v>
      </c>
      <c r="Q8" s="6"/>
    </row>
    <row r="9" spans="1:17" ht="409.5" x14ac:dyDescent="0.25">
      <c r="A9" s="6">
        <v>4</v>
      </c>
      <c r="B9" s="7" t="s">
        <v>25</v>
      </c>
      <c r="C9" s="6" t="str">
        <f>HYPERLINK("http://data.overheid.nl/data/dataset/hulpmiddelen-totale-kosten-en-gebruik","Hulpmiddelen; kosten en gebruik")</f>
        <v>Hulpmiddelen; kosten en gebruik</v>
      </c>
      <c r="D9" s="7" t="s">
        <v>17</v>
      </c>
      <c r="E9" s="6" t="s">
        <v>0</v>
      </c>
      <c r="F9" s="7" t="s">
        <v>18</v>
      </c>
      <c r="G9" s="6" t="s">
        <v>31</v>
      </c>
      <c r="H9" s="7" t="s">
        <v>27</v>
      </c>
      <c r="I9" s="6" t="s">
        <v>19</v>
      </c>
      <c r="J9" s="5" t="s">
        <v>20</v>
      </c>
      <c r="K9" s="2" t="s">
        <v>21</v>
      </c>
      <c r="L9" s="7" t="s">
        <v>22</v>
      </c>
      <c r="M9" s="6" t="s">
        <v>23</v>
      </c>
      <c r="N9" s="3" t="s">
        <v>28</v>
      </c>
      <c r="O9" s="6">
        <v>2</v>
      </c>
      <c r="P9" s="3" t="s">
        <v>21</v>
      </c>
      <c r="Q9" s="6"/>
    </row>
    <row r="10" spans="1:17" ht="325.5" x14ac:dyDescent="0.25">
      <c r="A10" s="6">
        <v>5</v>
      </c>
      <c r="B10" s="7" t="s">
        <v>25</v>
      </c>
      <c r="C10" s="6" t="str">
        <f>HYPERLINK("http://data.overheid.nl/data/dataset/morbiditeit-type-aandoening-geslacht-en-leeftijd","Morbiditeit; type aandoening, geslacht en leeftijd")</f>
        <v>Morbiditeit; type aandoening, geslacht en leeftijd</v>
      </c>
      <c r="D10" s="7" t="s">
        <v>17</v>
      </c>
      <c r="E10" s="6" t="s">
        <v>0</v>
      </c>
      <c r="F10" s="7" t="s">
        <v>18</v>
      </c>
      <c r="G10" s="6" t="s">
        <v>32</v>
      </c>
      <c r="H10" s="7" t="s">
        <v>27</v>
      </c>
      <c r="I10" s="6" t="s">
        <v>19</v>
      </c>
      <c r="J10" s="5" t="s">
        <v>20</v>
      </c>
      <c r="K10" s="2" t="s">
        <v>21</v>
      </c>
      <c r="L10" s="7" t="s">
        <v>22</v>
      </c>
      <c r="M10" s="6" t="s">
        <v>23</v>
      </c>
      <c r="N10" s="3" t="s">
        <v>28</v>
      </c>
      <c r="O10" s="6">
        <v>2</v>
      </c>
      <c r="P10" s="3" t="s">
        <v>21</v>
      </c>
      <c r="Q10" s="6"/>
    </row>
    <row r="11" spans="1:17" ht="341" x14ac:dyDescent="0.25">
      <c r="A11" s="6">
        <v>6</v>
      </c>
      <c r="B11" s="7" t="s">
        <v>25</v>
      </c>
      <c r="C11" s="6" t="str">
        <f>HYPERLINK("http://data.overheid.nl/data/dataset/toegankelijkheid-langdurige-zorg-actief-wachtenden","Toegankelijkheid langdurige zorg; actief wachtenden")</f>
        <v>Toegankelijkheid langdurige zorg; actief wachtenden</v>
      </c>
      <c r="D11" s="7" t="s">
        <v>17</v>
      </c>
      <c r="E11" s="6" t="s">
        <v>0</v>
      </c>
      <c r="F11" s="7" t="s">
        <v>18</v>
      </c>
      <c r="G11" s="6" t="s">
        <v>33</v>
      </c>
      <c r="H11" s="7" t="s">
        <v>27</v>
      </c>
      <c r="I11" s="6" t="s">
        <v>19</v>
      </c>
      <c r="J11" s="5" t="s">
        <v>20</v>
      </c>
      <c r="K11" s="2" t="s">
        <v>21</v>
      </c>
      <c r="L11" s="7" t="s">
        <v>22</v>
      </c>
      <c r="M11" s="6" t="s">
        <v>23</v>
      </c>
      <c r="N11" s="3" t="s">
        <v>28</v>
      </c>
      <c r="O11" s="6">
        <v>2</v>
      </c>
      <c r="P11" s="3" t="s">
        <v>21</v>
      </c>
      <c r="Q11" s="6"/>
    </row>
    <row r="12" spans="1:17" ht="409.5" x14ac:dyDescent="0.25">
      <c r="A12" s="6">
        <v>7</v>
      </c>
      <c r="B12" s="7" t="s">
        <v>25</v>
      </c>
      <c r="C12" s="6" t="str">
        <f>HYPERLINK("http://data.overheid.nl/data/dataset/geneesmiddelen-totale-kosten-en-gebruik","Geneesmiddelen; kosten en gebruik")</f>
        <v>Geneesmiddelen; kosten en gebruik</v>
      </c>
      <c r="D12" s="7" t="s">
        <v>17</v>
      </c>
      <c r="E12" s="6" t="s">
        <v>0</v>
      </c>
      <c r="F12" s="7" t="s">
        <v>18</v>
      </c>
      <c r="G12" s="6" t="s">
        <v>34</v>
      </c>
      <c r="H12" s="7" t="s">
        <v>27</v>
      </c>
      <c r="I12" s="6" t="s">
        <v>19</v>
      </c>
      <c r="J12" s="5" t="s">
        <v>20</v>
      </c>
      <c r="K12" s="2" t="s">
        <v>21</v>
      </c>
      <c r="L12" s="7" t="s">
        <v>22</v>
      </c>
      <c r="M12" s="6" t="s">
        <v>23</v>
      </c>
      <c r="N12" s="3" t="s">
        <v>28</v>
      </c>
      <c r="O12" s="6">
        <v>2</v>
      </c>
      <c r="P12" s="3" t="s">
        <v>21</v>
      </c>
      <c r="Q12" s="6"/>
    </row>
    <row r="13" spans="1:17" ht="325.5" x14ac:dyDescent="0.25">
      <c r="A13" s="6">
        <v>8</v>
      </c>
      <c r="B13" s="7" t="s">
        <v>25</v>
      </c>
      <c r="C13" s="6" t="str">
        <f>HYPERLINK("http://data.overheid.nl/data/dataset/verslavingszorg-problematiek-zorgsoort-behandelgeschiedenis","Verslavingszorg; problematiek, zorgsoort, behandelgeschiedenis")</f>
        <v>Verslavingszorg; problematiek, zorgsoort, behandelgeschiedenis</v>
      </c>
      <c r="D13" s="7" t="s">
        <v>17</v>
      </c>
      <c r="E13" s="6" t="s">
        <v>0</v>
      </c>
      <c r="F13" s="7" t="s">
        <v>18</v>
      </c>
      <c r="G13" s="6" t="s">
        <v>35</v>
      </c>
      <c r="H13" s="7" t="s">
        <v>27</v>
      </c>
      <c r="I13" s="6" t="s">
        <v>19</v>
      </c>
      <c r="J13" s="5" t="s">
        <v>20</v>
      </c>
      <c r="K13" s="2" t="s">
        <v>21</v>
      </c>
      <c r="L13" s="7" t="s">
        <v>22</v>
      </c>
      <c r="M13" s="6" t="s">
        <v>23</v>
      </c>
      <c r="N13" s="3" t="s">
        <v>28</v>
      </c>
      <c r="O13" s="6">
        <v>2</v>
      </c>
      <c r="P13" s="3" t="s">
        <v>21</v>
      </c>
      <c r="Q13" s="6"/>
    </row>
    <row r="14" spans="1:17" ht="372" x14ac:dyDescent="0.25">
      <c r="A14" s="6">
        <v>9</v>
      </c>
      <c r="B14" s="7" t="s">
        <v>25</v>
      </c>
      <c r="C14" s="6" t="str">
        <f>HYPERLINK("http://data.overheid.nl/data/dataset/geestelijke-gezondheidszorg-wachttijden-aanmelding-en-behandeling","Geestelijke Gezondheidszorg; wachttijden aanmelding en behandeling")</f>
        <v>Geestelijke Gezondheidszorg; wachttijden aanmelding en behandeling</v>
      </c>
      <c r="D14" s="7" t="s">
        <v>17</v>
      </c>
      <c r="E14" s="6" t="s">
        <v>0</v>
      </c>
      <c r="F14" s="7" t="s">
        <v>18</v>
      </c>
      <c r="G14" s="6" t="s">
        <v>36</v>
      </c>
      <c r="H14" s="7" t="s">
        <v>27</v>
      </c>
      <c r="I14" s="6" t="s">
        <v>19</v>
      </c>
      <c r="J14" s="5" t="s">
        <v>20</v>
      </c>
      <c r="K14" s="2" t="s">
        <v>21</v>
      </c>
      <c r="L14" s="7" t="s">
        <v>22</v>
      </c>
      <c r="M14" s="6" t="s">
        <v>23</v>
      </c>
      <c r="N14" s="3" t="s">
        <v>28</v>
      </c>
      <c r="O14" s="6">
        <v>2</v>
      </c>
      <c r="P14" s="3" t="s">
        <v>21</v>
      </c>
      <c r="Q14" s="6"/>
    </row>
    <row r="15" spans="1:17" ht="356.5" x14ac:dyDescent="0.25">
      <c r="A15" s="6">
        <v>10</v>
      </c>
      <c r="B15" s="7" t="s">
        <v>25</v>
      </c>
      <c r="C15" s="6" t="str">
        <f>HYPERLINK("http://data.overheid.nl/data/dataset/deelname-bevolkingsonderzoek-borst--baarmoeder--en-darmkanker","Deelname bevolkingsonderzoek; borst- baarmoeder- en darmkanker")</f>
        <v>Deelname bevolkingsonderzoek; borst- baarmoeder- en darmkanker</v>
      </c>
      <c r="D15" s="7" t="s">
        <v>17</v>
      </c>
      <c r="E15" s="6" t="s">
        <v>0</v>
      </c>
      <c r="F15" s="7" t="s">
        <v>18</v>
      </c>
      <c r="G15" s="6" t="s">
        <v>37</v>
      </c>
      <c r="H15" s="7" t="s">
        <v>27</v>
      </c>
      <c r="I15" s="6" t="s">
        <v>19</v>
      </c>
      <c r="J15" s="5" t="s">
        <v>20</v>
      </c>
      <c r="K15" s="2" t="s">
        <v>21</v>
      </c>
      <c r="L15" s="7" t="s">
        <v>22</v>
      </c>
      <c r="M15" s="6" t="s">
        <v>23</v>
      </c>
      <c r="N15" s="3" t="s">
        <v>28</v>
      </c>
      <c r="O15" s="6">
        <v>2</v>
      </c>
      <c r="P15" s="3" t="s">
        <v>21</v>
      </c>
      <c r="Q15" s="6"/>
    </row>
    <row r="16" spans="1:17" ht="409.5" x14ac:dyDescent="0.25">
      <c r="A16" s="6">
        <v>11</v>
      </c>
      <c r="B16" s="7" t="s">
        <v>25</v>
      </c>
      <c r="C16" s="6" t="str">
        <f>HYPERLINK("http://data.overheid.nl/data/dataset/screening-zwangeren-en-pasgeborenen-deelname-opsporing","Screening; zwangeren en pasgeborenen, deelname, opsporing")</f>
        <v>Screening; zwangeren en pasgeborenen, deelname, opsporing</v>
      </c>
      <c r="D16" s="7" t="s">
        <v>17</v>
      </c>
      <c r="E16" s="6" t="s">
        <v>0</v>
      </c>
      <c r="F16" s="7" t="s">
        <v>18</v>
      </c>
      <c r="G16" s="6" t="s">
        <v>38</v>
      </c>
      <c r="H16" s="7" t="s">
        <v>27</v>
      </c>
      <c r="I16" s="6" t="s">
        <v>19</v>
      </c>
      <c r="J16" s="5" t="s">
        <v>20</v>
      </c>
      <c r="K16" s="2" t="s">
        <v>21</v>
      </c>
      <c r="L16" s="7" t="s">
        <v>22</v>
      </c>
      <c r="M16" s="6" t="s">
        <v>23</v>
      </c>
      <c r="N16" s="3" t="s">
        <v>28</v>
      </c>
      <c r="O16" s="6">
        <v>2</v>
      </c>
      <c r="P16" s="3" t="s">
        <v>21</v>
      </c>
      <c r="Q16" s="6"/>
    </row>
    <row r="17" spans="1:17" ht="409.5" x14ac:dyDescent="0.25">
      <c r="A17" s="6">
        <v>12</v>
      </c>
      <c r="B17" s="7" t="s">
        <v>25</v>
      </c>
      <c r="C17" s="6" t="str">
        <f>HYPERLINK("http://data.overheid.nl/data/dataset/sportbeoefening-maandelijkse-sportdeelname-clublidmaatschap-tevredenheid","Sportbeoefening; maandelijkse sportdeelname, clublidmaatschap, tevredenheid")</f>
        <v>Sportbeoefening; maandelijkse sportdeelname, clublidmaatschap, tevredenheid</v>
      </c>
      <c r="D17" s="7" t="s">
        <v>17</v>
      </c>
      <c r="E17" s="6" t="s">
        <v>0</v>
      </c>
      <c r="F17" s="7" t="s">
        <v>18</v>
      </c>
      <c r="G17" s="6" t="s">
        <v>39</v>
      </c>
      <c r="H17" s="7" t="s">
        <v>27</v>
      </c>
      <c r="I17" s="6" t="s">
        <v>19</v>
      </c>
      <c r="J17" s="5" t="s">
        <v>20</v>
      </c>
      <c r="K17" s="2" t="s">
        <v>21</v>
      </c>
      <c r="L17" s="7" t="s">
        <v>22</v>
      </c>
      <c r="M17" s="6" t="s">
        <v>23</v>
      </c>
      <c r="N17" s="3" t="s">
        <v>28</v>
      </c>
      <c r="O17" s="6">
        <v>2</v>
      </c>
      <c r="P17" s="3" t="s">
        <v>21</v>
      </c>
      <c r="Q17" s="6"/>
    </row>
    <row r="18" spans="1:17" ht="341" x14ac:dyDescent="0.25">
      <c r="A18" s="6">
        <v>13</v>
      </c>
      <c r="B18" s="7" t="s">
        <v>25</v>
      </c>
      <c r="C18" s="6" t="str">
        <f>HYPERLINK("http://data.overheid.nl/data/dataset/psychische-aandoeningen-type-aandoening-persoonskenmerken","Psychische aandoeningen; type aandoening, persoonskenmerken")</f>
        <v>Psychische aandoeningen; type aandoening, persoonskenmerken</v>
      </c>
      <c r="D18" s="7" t="s">
        <v>17</v>
      </c>
      <c r="E18" s="6" t="s">
        <v>0</v>
      </c>
      <c r="F18" s="7" t="s">
        <v>18</v>
      </c>
      <c r="G18" s="6" t="s">
        <v>40</v>
      </c>
      <c r="H18" s="7" t="s">
        <v>27</v>
      </c>
      <c r="I18" s="6" t="s">
        <v>19</v>
      </c>
      <c r="J18" s="5" t="s">
        <v>20</v>
      </c>
      <c r="K18" s="2" t="s">
        <v>21</v>
      </c>
      <c r="L18" s="7" t="s">
        <v>22</v>
      </c>
      <c r="M18" s="6" t="s">
        <v>23</v>
      </c>
      <c r="N18" s="3" t="s">
        <v>28</v>
      </c>
      <c r="O18" s="6">
        <v>2</v>
      </c>
      <c r="P18" s="3" t="s">
        <v>21</v>
      </c>
      <c r="Q18" s="6"/>
    </row>
    <row r="19" spans="1:17" ht="325.5" x14ac:dyDescent="0.25">
      <c r="A19" s="6">
        <v>14</v>
      </c>
      <c r="B19" s="7" t="s">
        <v>25</v>
      </c>
      <c r="C19" s="6" t="str">
        <f>HYPERLINK("http://data.overheid.nl/data/dataset/bezoek-spoedeisende-hulp-seh-slachtoffers-ongeval-type-letsel","Bezoek spoedeisende hulp (SEH); slachtoffers ongeval, type letsel")</f>
        <v>Bezoek spoedeisende hulp (SEH); slachtoffers ongeval, type letsel</v>
      </c>
      <c r="D19" s="7" t="s">
        <v>17</v>
      </c>
      <c r="E19" s="6" t="s">
        <v>0</v>
      </c>
      <c r="F19" s="7" t="s">
        <v>18</v>
      </c>
      <c r="G19" s="6" t="s">
        <v>41</v>
      </c>
      <c r="H19" s="7" t="s">
        <v>27</v>
      </c>
      <c r="I19" s="6" t="s">
        <v>19</v>
      </c>
      <c r="J19" s="5" t="s">
        <v>20</v>
      </c>
      <c r="K19" s="2" t="s">
        <v>21</v>
      </c>
      <c r="L19" s="7" t="s">
        <v>22</v>
      </c>
      <c r="M19" s="6" t="s">
        <v>23</v>
      </c>
      <c r="N19" s="3" t="s">
        <v>28</v>
      </c>
      <c r="O19" s="6">
        <v>2</v>
      </c>
      <c r="P19" s="3" t="s">
        <v>21</v>
      </c>
      <c r="Q19" s="6"/>
    </row>
    <row r="20" spans="1:17" ht="372" x14ac:dyDescent="0.25">
      <c r="A20" s="6">
        <v>15</v>
      </c>
      <c r="B20" s="7" t="s">
        <v>25</v>
      </c>
      <c r="C20" s="6" t="str">
        <f>HYPERLINK("http://data.overheid.nl/data/dataset/zwangerschapsafbreking-aantallen-en-kenmerken","Zwangerschapsafbreking; aantallen en kenmerken")</f>
        <v>Zwangerschapsafbreking; aantallen en kenmerken</v>
      </c>
      <c r="D20" s="7" t="s">
        <v>17</v>
      </c>
      <c r="E20" s="6" t="s">
        <v>0</v>
      </c>
      <c r="F20" s="7" t="s">
        <v>18</v>
      </c>
      <c r="G20" s="6" t="s">
        <v>42</v>
      </c>
      <c r="H20" s="7" t="s">
        <v>27</v>
      </c>
      <c r="I20" s="6" t="s">
        <v>19</v>
      </c>
      <c r="J20" s="5" t="s">
        <v>20</v>
      </c>
      <c r="K20" s="2" t="s">
        <v>21</v>
      </c>
      <c r="L20" s="7" t="s">
        <v>22</v>
      </c>
      <c r="M20" s="6" t="s">
        <v>23</v>
      </c>
      <c r="N20" s="3" t="s">
        <v>28</v>
      </c>
      <c r="O20" s="6">
        <v>2</v>
      </c>
      <c r="P20" s="3" t="s">
        <v>21</v>
      </c>
      <c r="Q20" s="6"/>
    </row>
    <row r="21" spans="1:17" ht="310" x14ac:dyDescent="0.25">
      <c r="A21" s="6">
        <v>16</v>
      </c>
      <c r="B21" s="7" t="s">
        <v>25</v>
      </c>
      <c r="C21" s="6" t="str">
        <f>HYPERLINK("http://data.overheid.nl/data/dataset/voedselconsumptie-voedselgroep-leeftijd-geslacht","Voedselconsumptie; voedselgroep, leeftijd, geslacht")</f>
        <v>Voedselconsumptie; voedselgroep, leeftijd, geslacht</v>
      </c>
      <c r="D21" s="7" t="s">
        <v>17</v>
      </c>
      <c r="E21" s="6" t="s">
        <v>0</v>
      </c>
      <c r="F21" s="7" t="s">
        <v>18</v>
      </c>
      <c r="G21" s="6" t="s">
        <v>43</v>
      </c>
      <c r="H21" s="7" t="s">
        <v>27</v>
      </c>
      <c r="I21" s="6" t="s">
        <v>19</v>
      </c>
      <c r="J21" s="5" t="s">
        <v>20</v>
      </c>
      <c r="K21" s="2" t="s">
        <v>21</v>
      </c>
      <c r="L21" s="7" t="s">
        <v>22</v>
      </c>
      <c r="M21" s="6" t="s">
        <v>23</v>
      </c>
      <c r="N21" s="3" t="s">
        <v>28</v>
      </c>
      <c r="O21" s="6">
        <v>2</v>
      </c>
      <c r="P21" s="3" t="s">
        <v>21</v>
      </c>
      <c r="Q21" s="6"/>
    </row>
    <row r="22" spans="1:17" ht="341" x14ac:dyDescent="0.25">
      <c r="A22" s="6">
        <v>17</v>
      </c>
      <c r="B22" s="7" t="s">
        <v>25</v>
      </c>
      <c r="C22" s="6" t="str">
        <f>HYPERLINK("http://data.overheid.nl/data/dataset/voortgangsmonitoring-npp-gezonde-school-sportkantine-en-jogg-gemeenten","Voortgangsmonitoring NPP; gezonde school, sportkantine en JOGG-gemeenten")</f>
        <v>Voortgangsmonitoring NPP; gezonde school, sportkantine en JOGG-gemeenten</v>
      </c>
      <c r="D22" s="7" t="s">
        <v>17</v>
      </c>
      <c r="E22" s="6" t="s">
        <v>0</v>
      </c>
      <c r="F22" s="7" t="s">
        <v>18</v>
      </c>
      <c r="G22" s="6" t="s">
        <v>44</v>
      </c>
      <c r="H22" s="7" t="s">
        <v>27</v>
      </c>
      <c r="I22" s="6" t="s">
        <v>19</v>
      </c>
      <c r="J22" s="5" t="s">
        <v>20</v>
      </c>
      <c r="K22" s="2" t="s">
        <v>21</v>
      </c>
      <c r="L22" s="7" t="s">
        <v>22</v>
      </c>
      <c r="M22" s="6" t="s">
        <v>23</v>
      </c>
      <c r="N22" s="3" t="s">
        <v>28</v>
      </c>
      <c r="O22" s="6">
        <v>2</v>
      </c>
      <c r="P22" s="3" t="s">
        <v>21</v>
      </c>
      <c r="Q22" s="6"/>
    </row>
    <row r="23" spans="1:17" ht="325.5" x14ac:dyDescent="0.25">
      <c r="A23" s="6">
        <v>18</v>
      </c>
      <c r="B23" s="7" t="s">
        <v>25</v>
      </c>
      <c r="C23" s="6" t="str">
        <f>HYPERLINK("http://data.overheid.nl/data/dataset/gezondheids--en-welzijnszorg-werknemers-en-kenmerken-sbi2008","Gezondheids- en welzijnszorg; werknemers en kenmerken; SBI2008")</f>
        <v>Gezondheids- en welzijnszorg; werknemers en kenmerken; SBI2008</v>
      </c>
      <c r="D23" s="7" t="s">
        <v>17</v>
      </c>
      <c r="E23" s="6" t="s">
        <v>0</v>
      </c>
      <c r="F23" s="7" t="s">
        <v>18</v>
      </c>
      <c r="G23" s="6" t="s">
        <v>45</v>
      </c>
      <c r="H23" s="7" t="s">
        <v>27</v>
      </c>
      <c r="I23" s="6" t="s">
        <v>19</v>
      </c>
      <c r="J23" s="5" t="s">
        <v>20</v>
      </c>
      <c r="K23" s="2" t="s">
        <v>21</v>
      </c>
      <c r="L23" s="7" t="s">
        <v>22</v>
      </c>
      <c r="M23" s="6" t="s">
        <v>23</v>
      </c>
      <c r="N23" s="3" t="s">
        <v>28</v>
      </c>
      <c r="O23" s="6">
        <v>2</v>
      </c>
      <c r="P23" s="3" t="s">
        <v>21</v>
      </c>
      <c r="Q23" s="6"/>
    </row>
    <row r="24" spans="1:17" ht="134.5" customHeight="1" x14ac:dyDescent="0.25">
      <c r="A24" s="6">
        <v>19</v>
      </c>
      <c r="B24" s="7" t="s">
        <v>25</v>
      </c>
      <c r="C24" s="6" t="str">
        <f>HYPERLINK("http://data.overheid.nl/data/dataset/leefstijl-jongeren-gebruik-genotsmiddelen-pesten-welbevinden","Leefstijl jongeren; gebruik genotsmiddelen, pesten, welbevinden")</f>
        <v>Leefstijl jongeren; gebruik genotsmiddelen, pesten, welbevinden</v>
      </c>
      <c r="D24" s="7" t="s">
        <v>17</v>
      </c>
      <c r="E24" s="6" t="s">
        <v>0</v>
      </c>
      <c r="F24" s="7" t="s">
        <v>18</v>
      </c>
      <c r="G24" s="6" t="s">
        <v>46</v>
      </c>
      <c r="H24" s="7" t="s">
        <v>27</v>
      </c>
      <c r="I24" s="6" t="s">
        <v>19</v>
      </c>
      <c r="J24" s="5" t="s">
        <v>20</v>
      </c>
      <c r="K24" s="2" t="s">
        <v>21</v>
      </c>
      <c r="L24" s="7" t="s">
        <v>22</v>
      </c>
      <c r="M24" s="6" t="s">
        <v>23</v>
      </c>
      <c r="N24" s="3" t="s">
        <v>28</v>
      </c>
      <c r="O24" s="6">
        <v>2</v>
      </c>
      <c r="P24" s="3" t="s">
        <v>21</v>
      </c>
      <c r="Q24" s="6"/>
    </row>
    <row r="25" spans="1:17" ht="325.5" x14ac:dyDescent="0.25">
      <c r="A25" s="6">
        <v>20</v>
      </c>
      <c r="B25" s="7" t="s">
        <v>25</v>
      </c>
      <c r="C25" s="6" t="str">
        <f>HYPERLINK("http://data.overheid.nl/data/dataset/participatie-activiteiten-kenmerken-personen","Participatie; activiteiten, kenmerken personen")</f>
        <v>Participatie; activiteiten, kenmerken personen</v>
      </c>
      <c r="D25" s="7" t="s">
        <v>17</v>
      </c>
      <c r="E25" s="6" t="s">
        <v>0</v>
      </c>
      <c r="F25" s="7" t="s">
        <v>18</v>
      </c>
      <c r="G25" s="6" t="s">
        <v>47</v>
      </c>
      <c r="H25" s="7" t="s">
        <v>27</v>
      </c>
      <c r="I25" s="6" t="s">
        <v>19</v>
      </c>
      <c r="J25" s="5" t="s">
        <v>20</v>
      </c>
      <c r="K25" s="2" t="s">
        <v>21</v>
      </c>
      <c r="L25" s="7" t="s">
        <v>22</v>
      </c>
      <c r="M25" s="6" t="s">
        <v>23</v>
      </c>
      <c r="N25" s="3" t="s">
        <v>28</v>
      </c>
      <c r="O25" s="6">
        <v>2</v>
      </c>
      <c r="P25" s="3" t="s">
        <v>21</v>
      </c>
      <c r="Q25" s="6"/>
    </row>
    <row r="26" spans="1:17" ht="31" x14ac:dyDescent="0.25">
      <c r="A26" s="6">
        <v>21</v>
      </c>
      <c r="B26" s="7" t="s">
        <v>48</v>
      </c>
      <c r="C26" s="6" t="str">
        <f>HYPERLINK("http://data.overheid.nl/data/dataset/kosten-van-ziekten---nederland---0001","Kosten van Ziekten - Nederland - 0001")</f>
        <v>Kosten van Ziekten - Nederland - 0001</v>
      </c>
      <c r="D26" s="7" t="s">
        <v>17</v>
      </c>
      <c r="E26" s="6" t="s">
        <v>49</v>
      </c>
      <c r="F26" s="7" t="s">
        <v>18</v>
      </c>
      <c r="G26" s="6" t="s">
        <v>50</v>
      </c>
      <c r="H26" s="7" t="s">
        <v>27</v>
      </c>
      <c r="I26" s="6" t="s">
        <v>19</v>
      </c>
      <c r="J26" s="5" t="s">
        <v>20</v>
      </c>
      <c r="K26" s="2" t="s">
        <v>21</v>
      </c>
      <c r="L26" s="7" t="s">
        <v>22</v>
      </c>
      <c r="M26" s="6" t="s">
        <v>23</v>
      </c>
      <c r="N26" s="3" t="s">
        <v>24</v>
      </c>
      <c r="O26" s="6">
        <v>1</v>
      </c>
      <c r="P26" s="3" t="s">
        <v>21</v>
      </c>
      <c r="Q26" s="6"/>
    </row>
    <row r="27" spans="1:17" ht="31" x14ac:dyDescent="0.25">
      <c r="A27" s="6">
        <v>22</v>
      </c>
      <c r="B27" s="7" t="s">
        <v>48</v>
      </c>
      <c r="C27" s="6" t="str">
        <f>HYPERLINK("http://data.overheid.nl/data/dataset/dataset-met-voedselconsumptiepeilingen","Dataset met voedselconsumptiepeilingen")</f>
        <v>Dataset met voedselconsumptiepeilingen</v>
      </c>
      <c r="D27" s="7" t="s">
        <v>17</v>
      </c>
      <c r="E27" s="6" t="s">
        <v>51</v>
      </c>
      <c r="F27" s="7" t="s">
        <v>18</v>
      </c>
      <c r="G27" s="6" t="s">
        <v>52</v>
      </c>
      <c r="H27" s="7" t="s">
        <v>53</v>
      </c>
      <c r="I27" s="6" t="s">
        <v>54</v>
      </c>
      <c r="J27" s="5" t="s">
        <v>20</v>
      </c>
      <c r="K27" s="2" t="s">
        <v>21</v>
      </c>
      <c r="L27" s="7" t="s">
        <v>55</v>
      </c>
      <c r="M27" s="6" t="s">
        <v>23</v>
      </c>
      <c r="N27" s="3" t="s">
        <v>24</v>
      </c>
      <c r="O27" s="6">
        <v>1</v>
      </c>
      <c r="P27" s="3" t="s">
        <v>21</v>
      </c>
      <c r="Q27" s="6"/>
    </row>
    <row r="28" spans="1:17" ht="31" x14ac:dyDescent="0.25">
      <c r="A28" s="6">
        <v>23</v>
      </c>
      <c r="B28" s="7"/>
      <c r="C28" s="6" t="s">
        <v>62</v>
      </c>
      <c r="D28" s="7" t="s">
        <v>17</v>
      </c>
      <c r="E28" s="6"/>
      <c r="F28" s="7" t="s">
        <v>18</v>
      </c>
      <c r="G28" s="6"/>
      <c r="H28" s="7"/>
      <c r="I28" s="6"/>
      <c r="J28" s="7"/>
      <c r="K28" s="2" t="s">
        <v>21</v>
      </c>
      <c r="L28" s="7" t="s">
        <v>61</v>
      </c>
      <c r="M28" s="6"/>
      <c r="N28" s="3"/>
      <c r="O28" s="6"/>
      <c r="P28" s="3" t="s">
        <v>21</v>
      </c>
      <c r="Q28" s="6"/>
    </row>
    <row r="29" spans="1:17" ht="31" x14ac:dyDescent="0.25">
      <c r="A29" s="6">
        <v>24</v>
      </c>
      <c r="B29" s="7"/>
      <c r="C29" s="6" t="s">
        <v>63</v>
      </c>
      <c r="D29" s="7" t="s">
        <v>17</v>
      </c>
      <c r="E29" s="6"/>
      <c r="F29" s="7" t="s">
        <v>18</v>
      </c>
      <c r="G29" s="6"/>
      <c r="H29" s="7"/>
      <c r="I29" s="6"/>
      <c r="J29" s="7"/>
      <c r="K29" s="2" t="s">
        <v>21</v>
      </c>
      <c r="L29" s="7" t="s">
        <v>61</v>
      </c>
      <c r="M29" s="6"/>
      <c r="N29" s="3"/>
      <c r="O29" s="6"/>
      <c r="P29" s="3" t="s">
        <v>21</v>
      </c>
      <c r="Q29" s="6"/>
    </row>
  </sheetData>
  <autoFilter ref="B5:B29"/>
  <pageMargins left="1" right="1" top="1.6666666666666667" bottom="1.6666666666666667" header="1" footer="1"/>
  <pageSetup paperSize="9" firstPageNumber="4294967295" fitToWidth="0" fitToHeight="0" orientation="portrait" cellComments="asDisplayed" copies="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data.overheid.nl dataset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Gebruiker</dc:creator>
  <cp:lastModifiedBy>Gebruiker</cp:lastModifiedBy>
  <dcterms:created xsi:type="dcterms:W3CDTF">2017-01-19T10:52:10Z</dcterms:created>
  <dcterms:modified xsi:type="dcterms:W3CDTF">2017-06-09T10:16:48Z</dcterms:modified>
</cp:coreProperties>
</file>