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bruiker\Documents\KOOP\Inventarisatie 2016 DONL\Klaar\"/>
    </mc:Choice>
  </mc:AlternateContent>
  <bookViews>
    <workbookView xWindow="0" yWindow="0" windowWidth="19200" windowHeight="7050" tabRatio="647"/>
  </bookViews>
  <sheets>
    <sheet name="Inventarisatie 2016" sheetId="1" r:id="rId1"/>
    <sheet name="Analyse, hints en voorbeelden" sheetId="6" r:id="rId2"/>
    <sheet name="Inv. 2015" sheetId="5" r:id="rId3"/>
    <sheet name="Toelichting inventarisatie" sheetId="4" r:id="rId4"/>
    <sheet name="Toelichting bij velden" sheetId="3" r:id="rId5"/>
    <sheet name="Lijstjes voor velden" sheetId="2" r:id="rId6"/>
  </sheets>
  <definedNames>
    <definedName name="_xlnm._FilterDatabase" localSheetId="0" hidden="1">'Inventarisatie 2016'!$D$1:$D$239</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8" i="1"/>
  <c r="B2" i="6" l="1"/>
  <c r="B5" i="6" l="1"/>
  <c r="B4" i="6"/>
  <c r="B6" i="6"/>
  <c r="B3" i="6"/>
  <c r="B7" i="6" l="1"/>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C13" i="5"/>
  <c r="C12" i="5"/>
  <c r="C11" i="5"/>
  <c r="C10" i="5"/>
  <c r="C9" i="5"/>
  <c r="C8" i="5"/>
  <c r="C7" i="5"/>
  <c r="C6" i="5"/>
</calcChain>
</file>

<file path=xl/comments1.xml><?xml version="1.0" encoding="utf-8"?>
<comments xmlns="http://schemas.openxmlformats.org/spreadsheetml/2006/main">
  <authors>
    <author>Microsoft Office-gebruiker</author>
    <author>Querijn Mijlhoff</author>
  </authors>
  <commentList>
    <comment ref="C6" authorId="0" shapeId="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text>
        <r>
          <rPr>
            <b/>
            <sz val="10"/>
            <color indexed="81"/>
            <rFont val="Calibri"/>
            <family val="2"/>
          </rPr>
          <t>Microsoft Office-gebruiker:</t>
        </r>
        <r>
          <rPr>
            <sz val="10"/>
            <color indexed="81"/>
            <rFont val="Calibri"/>
            <family val="2"/>
          </rPr>
          <t xml:space="preserve">
URL van locatie of bestandnaam
</t>
        </r>
      </text>
    </comment>
    <comment ref="Q6" authorId="0" shapeId="0">
      <text>
        <r>
          <rPr>
            <b/>
            <sz val="10"/>
            <color indexed="81"/>
            <rFont val="Calibri"/>
            <family val="2"/>
          </rPr>
          <t>Microsoft Office-gebruiker:</t>
        </r>
        <r>
          <rPr>
            <sz val="10"/>
            <color indexed="81"/>
            <rFont val="Calibri"/>
            <family val="2"/>
          </rPr>
          <t xml:space="preserve">
Er is slechts 1 thema mogelijk</t>
        </r>
      </text>
    </comment>
    <comment ref="S6" authorId="0" shapeId="0">
      <text>
        <r>
          <rPr>
            <b/>
            <sz val="10"/>
            <color indexed="81"/>
            <rFont val="Calibri"/>
            <family val="2"/>
          </rPr>
          <t>Microsoft Office-gebruiker:</t>
        </r>
        <r>
          <rPr>
            <sz val="10"/>
            <color indexed="81"/>
            <rFont val="Calibri"/>
            <family val="2"/>
          </rPr>
          <t xml:space="preserve">
Geef gebied aan, standaard = Nederland. 
</t>
        </r>
      </text>
    </comment>
    <comment ref="W6" authorId="0" shapeId="0">
      <text>
        <r>
          <rPr>
            <b/>
            <sz val="10"/>
            <color indexed="81"/>
            <rFont val="Calibri"/>
            <family val="2"/>
          </rPr>
          <t>Microsoft Office-gebruiker:</t>
        </r>
        <r>
          <rPr>
            <sz val="10"/>
            <color indexed="81"/>
            <rFont val="Calibri"/>
            <family val="2"/>
          </rPr>
          <t xml:space="preserve">
0,1,2,3,4 of 5 sterren: https://data.overheid.nl/linked-data-sterren
</t>
        </r>
      </text>
    </comment>
    <comment ref="X6" authorId="0" shapeId="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text>
        <r>
          <rPr>
            <b/>
            <sz val="10"/>
            <color indexed="81"/>
            <rFont val="Calibri"/>
            <family val="2"/>
          </rPr>
          <t>Microsoft Office-gebruiker:</t>
        </r>
        <r>
          <rPr>
            <sz val="10"/>
            <color indexed="81"/>
            <rFont val="Calibri"/>
            <family val="2"/>
          </rPr>
          <t xml:space="preserve">
link nar documentatie, website of andere documentaite
</t>
        </r>
      </text>
    </comment>
    <comment ref="B7" authorId="1" shapeId="0">
      <text>
        <r>
          <rPr>
            <b/>
            <sz val="9"/>
            <color indexed="81"/>
            <rFont val="Tahoma"/>
            <family val="2"/>
          </rPr>
          <t>Querijn Mijlhoff:</t>
        </r>
        <r>
          <rPr>
            <sz val="9"/>
            <color indexed="81"/>
            <rFont val="Tahoma"/>
            <family val="2"/>
          </rPr>
          <t xml:space="preserve">
geen vaste lijst!
</t>
        </r>
      </text>
    </comment>
    <comment ref="C7" authorId="1" shapeId="0">
      <text>
        <r>
          <rPr>
            <b/>
            <sz val="9"/>
            <color indexed="81"/>
            <rFont val="Tahoma"/>
            <family val="2"/>
          </rPr>
          <t>Querijn Mijlhoff:</t>
        </r>
        <r>
          <rPr>
            <sz val="9"/>
            <color indexed="81"/>
            <rFont val="Tahoma"/>
            <family val="2"/>
          </rPr>
          <t xml:space="preserve">
geen vaste lijst!</t>
        </r>
      </text>
    </comment>
    <comment ref="I7" authorId="1" shapeId="0">
      <text>
        <r>
          <rPr>
            <b/>
            <sz val="9"/>
            <color indexed="81"/>
            <rFont val="Tahoma"/>
            <family val="2"/>
          </rPr>
          <t>Querijn Mijlhoff:</t>
        </r>
        <r>
          <rPr>
            <sz val="9"/>
            <color indexed="81"/>
            <rFont val="Tahoma"/>
            <family val="2"/>
          </rPr>
          <t xml:space="preserve">
geen vaste lijst aanwezig!</t>
        </r>
      </text>
    </comment>
    <comment ref="Y21" authorId="1" shapeId="0">
      <text>
        <r>
          <rPr>
            <b/>
            <sz val="9"/>
            <color indexed="81"/>
            <rFont val="Tahoma"/>
            <family val="2"/>
          </rPr>
          <t>Querijn Mijlhoff:</t>
        </r>
        <r>
          <rPr>
            <sz val="9"/>
            <color indexed="81"/>
            <rFont val="Tahoma"/>
            <family val="2"/>
          </rPr>
          <t xml:space="preserve">
Want concreet datverzoek voor gekomen</t>
        </r>
      </text>
    </comment>
  </commentList>
</comments>
</file>

<file path=xl/comments2.xml><?xml version="1.0" encoding="utf-8"?>
<comments xmlns="http://schemas.openxmlformats.org/spreadsheetml/2006/main">
  <authors>
    <author>Microsoft Office-gebruiker</author>
  </authors>
  <commentList>
    <comment ref="B9" authorId="0" shapeId="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text>
        <r>
          <rPr>
            <b/>
            <sz val="10"/>
            <color indexed="81"/>
            <rFont val="Calibri"/>
            <family val="2"/>
          </rPr>
          <t>Microsoft Office-gebruiker:</t>
        </r>
        <r>
          <rPr>
            <sz val="10"/>
            <color indexed="81"/>
            <rFont val="Calibri"/>
            <family val="2"/>
          </rPr>
          <t xml:space="preserve">
URL van locatie of bestandnaam
</t>
        </r>
      </text>
    </comment>
    <comment ref="B38" authorId="0" shapeId="0">
      <text>
        <r>
          <rPr>
            <b/>
            <sz val="10"/>
            <color indexed="81"/>
            <rFont val="Calibri"/>
            <family val="2"/>
          </rPr>
          <t>Microsoft Office-gebruiker:</t>
        </r>
        <r>
          <rPr>
            <sz val="10"/>
            <color indexed="81"/>
            <rFont val="Calibri"/>
            <family val="2"/>
          </rPr>
          <t xml:space="preserve">
Er is slechts 1 thema mogelijk</t>
        </r>
      </text>
    </comment>
    <comment ref="B42" authorId="0" shapeId="0">
      <text>
        <r>
          <rPr>
            <b/>
            <sz val="10"/>
            <color indexed="81"/>
            <rFont val="Calibri"/>
            <family val="2"/>
          </rPr>
          <t>Microsoft Office-gebruiker:</t>
        </r>
        <r>
          <rPr>
            <sz val="10"/>
            <color indexed="81"/>
            <rFont val="Calibri"/>
            <family val="2"/>
          </rPr>
          <t xml:space="preserve">
Geef gebied aan, standaard = Nederland. 
</t>
        </r>
      </text>
    </comment>
    <comment ref="B46" authorId="0" shapeId="0">
      <text>
        <r>
          <rPr>
            <b/>
            <sz val="10"/>
            <color indexed="81"/>
            <rFont val="Calibri"/>
            <family val="2"/>
          </rPr>
          <t>Microsoft Office-gebruiker:</t>
        </r>
        <r>
          <rPr>
            <sz val="10"/>
            <color indexed="81"/>
            <rFont val="Calibri"/>
            <family val="2"/>
          </rPr>
          <t xml:space="preserve">
0,1,2,3,4 of 5 sterren
</t>
        </r>
      </text>
    </comment>
    <comment ref="B47" authorId="0" shapeId="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authors>
    <author>Microsoft Office-gebruiker</author>
  </authors>
  <commentList>
    <comment ref="I3" authorId="0" shapeId="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text>
        <r>
          <rPr>
            <b/>
            <sz val="10"/>
            <color indexed="81"/>
            <rFont val="Calibri"/>
            <family val="2"/>
          </rPr>
          <t>Microsoft Office-gebruiker:</t>
        </r>
        <r>
          <rPr>
            <sz val="10"/>
            <color indexed="81"/>
            <rFont val="Calibri"/>
            <family val="2"/>
          </rPr>
          <t xml:space="preserve">
Er is slechts 1 thema mogelijk</t>
        </r>
      </text>
    </comment>
    <comment ref="Q3" authorId="0" shapeId="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<sst xmlns="http://schemas.openxmlformats.org/spreadsheetml/2006/main" count="1542" uniqueCount="643">
  <si>
    <t>Inventarisatie sheet DATA.OVERHEID.NL</t>
  </si>
  <si>
    <t>Template versie: 201601-v1</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</si>
  <si>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</si>
  <si>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</si>
  <si>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</si>
  <si>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</si>
  <si>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OPTIONEEL VELDEN - databron </t>
  </si>
  <si>
    <t>OPTIONELE VELDEN - velden zijn ter verdere duiding van de inhoud van de data - niet nodig voor aanmelding</t>
  </si>
  <si>
    <t>OPTIONELE VELDEN  - aanwijzingen voor hergebruik en relaties/context</t>
  </si>
  <si>
    <t>INVENTARISATIE: opmerkingen t.b.v inventarisatie</t>
  </si>
  <si>
    <t>nummer</t>
  </si>
  <si>
    <t xml:space="preserve">A. ORGANISATIE </t>
  </si>
  <si>
    <t>B. VERPLICHTE VELDEN</t>
  </si>
  <si>
    <t>C. Verplichte velden databronnen</t>
  </si>
  <si>
    <t>C. Optionele velden databronnen</t>
  </si>
  <si>
    <t>D. VINDBAARHEID</t>
  </si>
  <si>
    <t>E. KENMERKEN DATA</t>
  </si>
  <si>
    <t>F. HERGEBRUIK AANWIJZINGEN</t>
  </si>
  <si>
    <t>G. Relaties, context en samenhang</t>
  </si>
  <si>
    <t xml:space="preserve">data-eigenaar </t>
  </si>
  <si>
    <t xml:space="preserve">verstrekker </t>
  </si>
  <si>
    <t>Status</t>
  </si>
  <si>
    <t>Datum gepland</t>
  </si>
  <si>
    <t>Titel dataset</t>
  </si>
  <si>
    <t>Omschrijving</t>
  </si>
  <si>
    <t>Licentie</t>
  </si>
  <si>
    <t xml:space="preserve">Taal </t>
  </si>
  <si>
    <t>Wijzigingsdatum</t>
  </si>
  <si>
    <t xml:space="preserve">Titel bron </t>
  </si>
  <si>
    <t>Formaat 1</t>
  </si>
  <si>
    <t>Formaat 2</t>
  </si>
  <si>
    <t>Link/bestand</t>
  </si>
  <si>
    <t>Grootte databron</t>
  </si>
  <si>
    <t>Extra omschrijving bron</t>
  </si>
  <si>
    <t>Thema</t>
  </si>
  <si>
    <t>Trefwoorden/tags</t>
  </si>
  <si>
    <t xml:space="preserve">Locatie </t>
  </si>
  <si>
    <t>Betreft periode</t>
  </si>
  <si>
    <t>Frequentie wijzigingen</t>
  </si>
  <si>
    <t>Versie</t>
  </si>
  <si>
    <t>LinkedData</t>
  </si>
  <si>
    <t>Standaarden</t>
  </si>
  <si>
    <t>high value dataset</t>
  </si>
  <si>
    <t>Toegang</t>
  </si>
  <si>
    <t>Aanwijzing voor hergebruik</t>
  </si>
  <si>
    <t>Kenmerken</t>
  </si>
  <si>
    <t>Grondslag link</t>
  </si>
  <si>
    <t>Citeertitel</t>
  </si>
  <si>
    <t xml:space="preserve">Rechten </t>
  </si>
  <si>
    <t>Meer informatie link</t>
  </si>
  <si>
    <t>Opmerkingen, niet voor opname in data.overheid.nl</t>
  </si>
  <si>
    <t>vrij</t>
  </si>
  <si>
    <t>tekst -&gt; vaste lijst</t>
  </si>
  <si>
    <t>kies uit lijst</t>
  </si>
  <si>
    <t xml:space="preserve">datum </t>
  </si>
  <si>
    <t xml:space="preserve">vrije tekst </t>
  </si>
  <si>
    <t>vrije tekst</t>
  </si>
  <si>
    <t>tekst -&gt; lijst</t>
  </si>
  <si>
    <t>URL - bestandnaam</t>
  </si>
  <si>
    <t>tekst -&gt; datumset</t>
  </si>
  <si>
    <t>ja/nee</t>
  </si>
  <si>
    <t>URI juriconnect</t>
  </si>
  <si>
    <t>Vrije tekst</t>
  </si>
  <si>
    <t>URL</t>
  </si>
  <si>
    <t>Beschikbaar</t>
  </si>
  <si>
    <t>Publiek Domein</t>
  </si>
  <si>
    <t>Nederlands</t>
  </si>
  <si>
    <t>Downloadbaar</t>
  </si>
  <si>
    <t xml:space="preserve"> csv </t>
  </si>
  <si>
    <t xml:space="preserve">Bestuur </t>
  </si>
  <si>
    <t>Onregelmatig</t>
  </si>
  <si>
    <t>3 sterren</t>
  </si>
  <si>
    <t>ja</t>
  </si>
  <si>
    <t xml:space="preserve">Publiek </t>
  </si>
  <si>
    <t>Ministerie van BZ</t>
  </si>
  <si>
    <t>IATI Dataset met transactiegegevens Ontwikkelingssamenwerking</t>
  </si>
  <si>
    <t>Aanspreekpunt: Egon Hollands</t>
  </si>
  <si>
    <t>Engels</t>
  </si>
  <si>
    <t>Overzicht Millenium Developmentgoals</t>
  </si>
  <si>
    <t>Aanspreekpunt: ???</t>
  </si>
  <si>
    <t>Uitgaven susbisidies</t>
  </si>
  <si>
    <t>Rijksbegroting hoofdstuk XVII BHOS</t>
  </si>
  <si>
    <t>Gepland</t>
  </si>
  <si>
    <t>Wapenexportvergunningen</t>
  </si>
  <si>
    <t xml:space="preserve"> Excel </t>
  </si>
  <si>
    <t xml:space="preserve"> Handel </t>
  </si>
  <si>
    <t>wapenexport exportvergunningen</t>
  </si>
  <si>
    <t>Per kwartaal</t>
  </si>
  <si>
    <t>nee</t>
  </si>
  <si>
    <t xml:space="preserve">In onderzoek </t>
  </si>
  <si>
    <t>Resulaatfiches Ontwikkelingssamenwerking</t>
  </si>
  <si>
    <t>PDF Resulaatfiches Ontwikkelingssamenwerking</t>
  </si>
  <si>
    <t xml:space="preserve"> PDF </t>
  </si>
  <si>
    <t>1 ster</t>
  </si>
  <si>
    <t xml:space="preserve">Landenfiches Ontwikkelingssamenwerking </t>
  </si>
  <si>
    <t xml:space="preserve">PDFLandenfiches Ontwikkelingssamenwerking </t>
  </si>
  <si>
    <t>Inventarisatiesheet voor overheidsdata</t>
  </si>
  <si>
    <t>Bron: https://data.overheid.nl/inventarisatie/</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</si>
  <si>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</si>
  <si>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</si>
  <si>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Gebruik inventarisatiesheet</t>
  </si>
  <si>
    <t xml:space="preserve">Maak voor elke inventarisatie ronde in een organisatie een apart sheet. </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</si>
  <si>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</si>
  <si>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</si>
  <si>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Datasets uit vorige inventarisatie</t>
  </si>
  <si>
    <t>Neem de datasets uit de vorige datasets handmatig over, en pas de gegevens waar nodig aan volgens de huidige situatie</t>
  </si>
  <si>
    <t xml:space="preserve">In de toelichting bij de velden in deze sheet, staan de velden uit de vorige inventarisatie genoemd die overeenkomen met dit sheet. </t>
  </si>
  <si>
    <t>Open Data en  data met beperkte beschikbaarheid</t>
  </si>
  <si>
    <t xml:space="preserve">Een data inventarisatie is initieel gericht op het vinden van publiek beschikbare overheidsdata. </t>
  </si>
  <si>
    <t>Het is mogelijk om datasets op te nemen die nog niet beschikbaar zijn, maar wel beschikbaar zullen komen (status=gepland) of dataset waar onderzocht wordt of deze beschikbaar kunnen worden gemaakt (status=in onderzoek)</t>
  </si>
  <si>
    <t xml:space="preserve">Datasets die gepland zijn voor beschikbaar maken, komen op data.overheid.nl in een data-kalender. Op deze manier is duidelijk welke data er binnen afzienbare tijd aankomt. </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</si>
  <si>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</si>
  <si>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</si>
  <si>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</si>
  <si>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</si>
  <si>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Datasets met beperking of die gesloten zijn kunnen voor hergebruikers waardevol zijn; ook voor hergebruikers binnen de overheid of de eigen organisatie</t>
  </si>
  <si>
    <t>Toelichting bij inventarisatie formulier data.overheid.nl</t>
  </si>
  <si>
    <t>verplicht</t>
  </si>
  <si>
    <t>veldsoort</t>
  </si>
  <si>
    <t>toelichting</t>
  </si>
  <si>
    <t>voorbeeld waarde of vaste waarden</t>
  </si>
  <si>
    <t>meer informatie</t>
  </si>
  <si>
    <t>veldnaam in de inventarisatiesheet van 2015</t>
  </si>
  <si>
    <t>SCHERM 1: verplichte velden</t>
  </si>
  <si>
    <t>(nvt = niet in sheet genoemd)</t>
  </si>
  <si>
    <t xml:space="preserve">lijst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</si>
  <si>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</si>
  <si>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naam organisatie ZONDER afdelingen</t>
  </si>
  <si>
    <t>https://data.overheid.nl/lijst_organisaties</t>
  </si>
  <si>
    <t>Naam organisatie</t>
  </si>
  <si>
    <t xml:space="preserve">Indien de dataset door een andere organisatie wordt aangeleverd of wordt bewerkt, vermeld deze organisatie hier. De organisatie kan ook buiten de overheid zijn. </t>
  </si>
  <si>
    <t>idem</t>
  </si>
  <si>
    <t xml:space="preserve">nvt; niet verplicht. </t>
  </si>
  <si>
    <t>vaste lijst</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</si>
  <si>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</si>
  <si>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Beschikbaar, gepland, in onderzoek, niet beschikbaar</t>
  </si>
  <si>
    <t>Status vanuit Departement</t>
  </si>
  <si>
    <t xml:space="preserve">Zorg voor een kort pakkende titel. Neem de woorden die belangrijk zijn voor vindbaarheid zijn maar niet in de titel passen, op bij de trefwoorden of in de omschrijving. Alle velden worden meegenomen in de zoekactie. </t>
  </si>
  <si>
    <t>"Alle aanbestedingen nationaal en Europees per jaar"</t>
  </si>
  <si>
    <t>Naam dataset</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</si>
  <si>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</si>
  <si>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Toelichting</t>
  </si>
  <si>
    <t>datum</t>
  </si>
  <si>
    <t xml:space="preserve">vul altijd een datum in indien voor status=gepland of status=in onderzoek wordt gekozen. Deze datum wordt door data.overheid.nl afgedwongen bij gebruik van deze status </t>
  </si>
  <si>
    <t>Actie/Besluit, soms toelichting</t>
  </si>
  <si>
    <t xml:space="preserve">Kies bij twijfel voor CC-0 als licentie. Indien hier wordt gekozen voor "Geen open licentie" dan is het niet mogelijk om in het optionele veld "toegang" te kiezen voor "publiek". </t>
  </si>
  <si>
    <t>zie lijst, bv. "CC-0"</t>
  </si>
  <si>
    <t>Voorwaardenvrij (ja=open licentie, nee=Geen open licentie)</t>
  </si>
  <si>
    <t>lijst</t>
  </si>
  <si>
    <t xml:space="preserve">Standaard "Nederlands". Het betreft de taal van de data in de dataset. </t>
  </si>
  <si>
    <t>"Nederlands", "Engels", "Frans"</t>
  </si>
  <si>
    <t>nvt, standaard: Nederlands</t>
  </si>
  <si>
    <t>De datum dat de dataset is samengesteld. Kies bij meerdere databronnen in een dataset voor de laatste update datum van de laatst toegevoegde databron</t>
  </si>
  <si>
    <t>nvt; standaard: vandaag</t>
  </si>
  <si>
    <t xml:space="preserve">Alleen op data.overheid.nl bij aanmelden dataset: </t>
  </si>
  <si>
    <t>Zichtbaarheid</t>
  </si>
  <si>
    <t xml:space="preserve">Geeft aan of de dataset zichtbaar is voor publiek op data.overheid.nl </t>
  </si>
  <si>
    <t>Zichtbaar/verborgen</t>
  </si>
  <si>
    <t>nvt; standaard: Zichtbaar</t>
  </si>
  <si>
    <t>SCHERM 2: Databronnen (link of bestand met data noodzakelijk)</t>
  </si>
  <si>
    <t>C. DATABRON: Verplichte velden databronnen</t>
  </si>
  <si>
    <t>Zorg voor een kort pakkende titel, neem niet de titel over van de dataset, maar probeer de databron zelf te duiden</t>
  </si>
  <si>
    <t>"Bestand in CSV formaat komma gescheiden"</t>
  </si>
  <si>
    <t>nvt</t>
  </si>
  <si>
    <t>Formaat keuze 1</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</si>
  <si>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</si>
  <si>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</si>
  <si>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keuze 2</t>
  </si>
  <si>
    <t xml:space="preserve">Het formaat van de databron; eerste keuze is of het een "downloadbaar" bestand is of een webservice met een specifiek formaat. De lijst geeft de mogelijke waarden. Indien onbekend, kies dan ook "Onbekend" uit de lijst.  </t>
  </si>
  <si>
    <t>uit lijst, bv. "Atom" of "JSON"</t>
  </si>
  <si>
    <t>https://data.overheid.nl/lijst-bronformaten</t>
  </si>
  <si>
    <t>Formaat</t>
  </si>
  <si>
    <t>Een valide URL naar de locatie van het bestand. Indien het bestand nog geen locatie heeft, geef de naam van het bestand en de eventuele vindplaats, zodat het bestand bij aanmelding op data.overheid.nl kan worden geupload</t>
  </si>
  <si>
    <t>"http://www.rijksoverheid.nl/bestand.csv</t>
  </si>
  <si>
    <t>URL op data.overheid.nl of "Op data.overheid.nl"</t>
  </si>
  <si>
    <t>C. DATABRON: Optionele velden databronnen</t>
  </si>
  <si>
    <t xml:space="preserve">Dit is verwachtingsmanagement: geef een idee over de omvang in technische schaal: kilobytes, megabytes, gigabytes, terabytes of regels en kolommen. </t>
  </si>
  <si>
    <t>bv. 1,2Mb of 3000 regels</t>
  </si>
  <si>
    <t xml:space="preserve">Is er nog iets specifieks bij deze verschijningsvorm van de data te melden? </t>
  </si>
  <si>
    <t>"Het veld datum is in Amerikaans formaat: MM-DD-YY"</t>
  </si>
  <si>
    <t>SCHERM 3: Optionele velden met nadere duiding van data en hergebruik mogelijkheden</t>
  </si>
  <si>
    <t>Keuze uit de rijksoverheid themalijst. Er kan één thema worden gekozen. Neem eventueel aanvullende thema's op als trefwoord in de tag-lijst</t>
  </si>
  <si>
    <t>Zie vaste lijst</t>
  </si>
  <si>
    <t>Geef zoveel mogelijk trefwoorden op die typerend zijn voor de dataset waarop gebruikers zullen zoeken op data.overheid.nl</t>
  </si>
  <si>
    <t xml:space="preserve">"dijklichamen","CSV",etc. </t>
  </si>
  <si>
    <t>nvt of uit "Toelichting"</t>
  </si>
  <si>
    <t xml:space="preserve">Aanduiding van het werkingsgebied van de dataset. </t>
  </si>
  <si>
    <t>"Nederland", "Amsterdam","Vlaanderen"</t>
  </si>
  <si>
    <t>Periode van - tot bestaande uit twee datum velden</t>
  </si>
  <si>
    <t>01-01-2015 tot 31-12-2015</t>
  </si>
  <si>
    <t>Aanduiding wanneer een update te verwachten valt van de databron</t>
  </si>
  <si>
    <t>"Dagelijks", "Maandelijks" of "Jaarlijks"</t>
  </si>
  <si>
    <t xml:space="preserve">Aanduiding als referentie voor de data-eigenaar. </t>
  </si>
  <si>
    <t>"Versie 2016" of "versie 1.4"</t>
  </si>
  <si>
    <t xml:space="preserve">Versiebeleid? </t>
  </si>
  <si>
    <t>LinkedData sterren</t>
  </si>
  <si>
    <t>Geeft aan of er sprake is van machinaal leesbare data die voorzien in van "linked data"; gestandaardiseerde referenties naar andere databronnen</t>
  </si>
  <si>
    <t>Geef aan welke standaarden (zie Pas-toe-leg-uit-lijst van Forum Standaardisatie) zijn toegepast in de data</t>
  </si>
  <si>
    <t>Juriconnect</t>
  </si>
  <si>
    <t>U bepaalt zelf of een dataset "high value" heeft en daarom gemerkt moet worden. High value dataset zijn de parels van overheidsdata voor hergebruikers. Elke overheidsorganisaties zal enkele datasets hebben die in deze catagorie thuishoren. Kies in dat geval voor "ja"</t>
  </si>
  <si>
    <t>"Ja"</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</si>
  <si>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</si>
  <si>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Publiek, Beperkt of Gesloten</t>
  </si>
  <si>
    <t>https://data.overheid.nl/lijst-toegangsniveau</t>
  </si>
  <si>
    <t>Status vanuit departement: publiek (=open), gesloten of beperkt (data is niet voorwaardenvrij)</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</si>
  <si>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</si>
  <si>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"Let op; de metingen in deze dataset kunnen gedateerd zijn. Enkele meetwaarden dateren van voor 1980! "</t>
  </si>
  <si>
    <t>Bewerking</t>
  </si>
  <si>
    <t xml:space="preserve">Kies uit de lijst welke kenmerken van toepassing zijn. De kenmerken geven aan: soort dataset; beperking in hergebruik of de reden van gesloten zijn. Er zijn meerdere keuzes mogelijk. </t>
  </si>
  <si>
    <t>"Waardelijst" of "Reden - Rechten van derden" of "Reden: Staatsveiligheid"</t>
  </si>
  <si>
    <t>https://data.overheid.nl/lijst-datakenmerk</t>
  </si>
  <si>
    <t>Actie/besluit</t>
  </si>
  <si>
    <t xml:space="preserve">Grondslag link </t>
  </si>
  <si>
    <t>juriconnect</t>
  </si>
  <si>
    <t>Maak hier een link naar wetten.nl. Gebruik de linktool van wetten.nl om een precieze link te maken volgens de juriconnect standaard</t>
  </si>
  <si>
    <t>http://wetten.overheid.nl/1.0:c:BWBR0036795</t>
  </si>
  <si>
    <t>http://linkeddata.overheid.nl/front/portal/linktool-bwb</t>
  </si>
  <si>
    <t xml:space="preserve">Citeertitel </t>
  </si>
  <si>
    <t xml:space="preserve">Citeertitel wordt in de linktool automatisch gegeneert. Kopieer deze citeertitel. </t>
  </si>
  <si>
    <t>Wet Hergebruik artikel 21</t>
  </si>
  <si>
    <t xml:space="preserve">Geef aan of er bij de gekozen licentie of de geldende beperking sprake is van rechten en specificeer deze rechten. </t>
  </si>
  <si>
    <t xml:space="preserve">"Naamvermelding: Kenniscentrum Officiele Overheidspublicaties". </t>
  </si>
  <si>
    <t xml:space="preserve">Geef een URL van een landingspagina met meer informatie over de dataset. Dit is de belangrijkste link voor een hergebruiker om meer over de data te weten te komen, zeker als verdere documentatie ontbreekt. </t>
  </si>
  <si>
    <t>LET OP: dit veld wordt niet op data.overheid.nl en dient alleen voor ondersteuning van de inventarisatie</t>
  </si>
  <si>
    <t>Opmerkingen</t>
  </si>
  <si>
    <t xml:space="preserve">Lijstjes </t>
  </si>
  <si>
    <t xml:space="preserve">Kenmerken </t>
  </si>
  <si>
    <t xml:space="preserve">Downloadbaar </t>
  </si>
  <si>
    <t xml:space="preserve">Beperking </t>
  </si>
  <si>
    <t>Continu</t>
  </si>
  <si>
    <t>Ja</t>
  </si>
  <si>
    <t>CC-0</t>
  </si>
  <si>
    <t>Webservice</t>
  </si>
  <si>
    <t xml:space="preserve">Beperkt </t>
  </si>
  <si>
    <t xml:space="preserve"> Authenticate nodig </t>
  </si>
  <si>
    <t xml:space="preserve"> Waterschappen </t>
  </si>
  <si>
    <t>Dagelijks</t>
  </si>
  <si>
    <t>Nee</t>
  </si>
  <si>
    <t>CC-BY 3.0</t>
  </si>
  <si>
    <t>Documentatie</t>
  </si>
  <si>
    <t xml:space="preserve"> Download </t>
  </si>
  <si>
    <t xml:space="preserve">Gesloten </t>
  </si>
  <si>
    <t xml:space="preserve"> Geen download </t>
  </si>
  <si>
    <t xml:space="preserve"> Rijksoverheid </t>
  </si>
  <si>
    <t>Wekelijks</t>
  </si>
  <si>
    <t>Niet beschikbaar</t>
  </si>
  <si>
    <t>CC-BY 4.0</t>
  </si>
  <si>
    <t>Link</t>
  </si>
  <si>
    <t xml:space="preserve"> Geo gedeeld licentie </t>
  </si>
  <si>
    <t xml:space="preserve"> Koninklijk Huis </t>
  </si>
  <si>
    <t>2-wekelijks</t>
  </si>
  <si>
    <t>CC-BY SA</t>
  </si>
  <si>
    <t xml:space="preserve"> Geo ESRI database </t>
  </si>
  <si>
    <t xml:space="preserve"> Leveringskosten </t>
  </si>
  <si>
    <t xml:space="preserve"> Organisatie en beleid </t>
  </si>
  <si>
    <t>Maandelijks</t>
  </si>
  <si>
    <t>Geen open licentie</t>
  </si>
  <si>
    <t xml:space="preserve"> Geo KML </t>
  </si>
  <si>
    <t xml:space="preserve"> Registratie nodig </t>
  </si>
  <si>
    <t xml:space="preserve"> Gemeenten </t>
  </si>
  <si>
    <t>Onbekend</t>
  </si>
  <si>
    <t xml:space="preserve"> Geo Shape </t>
  </si>
  <si>
    <t xml:space="preserve">Gesloten datasets </t>
  </si>
  <si>
    <t xml:space="preserve"> De Nederlandse Antillen en Aruba </t>
  </si>
  <si>
    <t>Per halfjaar</t>
  </si>
  <si>
    <t xml:space="preserve"> n3 </t>
  </si>
  <si>
    <t xml:space="preserve"> Belang betrekkingen </t>
  </si>
  <si>
    <t xml:space="preserve"> Parlement </t>
  </si>
  <si>
    <t>Jaarlijks</t>
  </si>
  <si>
    <t xml:space="preserve"> ODS </t>
  </si>
  <si>
    <t xml:space="preserve"> Economische of financiële belangen </t>
  </si>
  <si>
    <t xml:space="preserve"> Provincies </t>
  </si>
  <si>
    <t>2-jaarlijks</t>
  </si>
  <si>
    <t xml:space="preserve"> RDF </t>
  </si>
  <si>
    <t xml:space="preserve"> Gevaar eenheid Kroon </t>
  </si>
  <si>
    <t xml:space="preserve">Cultuur en recreatie </t>
  </si>
  <si>
    <t>3-jaarlijks</t>
  </si>
  <si>
    <t xml:space="preserve"> Turtle </t>
  </si>
  <si>
    <t xml:space="preserve"> Inspectie, controle en toezicht </t>
  </si>
  <si>
    <t xml:space="preserve"> Cultuur </t>
  </si>
  <si>
    <t xml:space="preserve"> XML </t>
  </si>
  <si>
    <t xml:space="preserve"> Persoonlijke beleidsopvattingen </t>
  </si>
  <si>
    <t xml:space="preserve"> kunst </t>
  </si>
  <si>
    <t xml:space="preserve"> ZIP </t>
  </si>
  <si>
    <t xml:space="preserve"> Privacy </t>
  </si>
  <si>
    <t xml:space="preserve"> Sport </t>
  </si>
  <si>
    <t xml:space="preserve"> CSV </t>
  </si>
  <si>
    <t xml:space="preserve"> Rechten van derden </t>
  </si>
  <si>
    <t xml:space="preserve"> Religie </t>
  </si>
  <si>
    <t xml:space="preserve"> Geo GML </t>
  </si>
  <si>
    <t xml:space="preserve"> Staatsveiligheid </t>
  </si>
  <si>
    <t xml:space="preserve"> Recreatie </t>
  </si>
  <si>
    <t>Webservices</t>
  </si>
  <si>
    <t xml:space="preserve"> Strafrecht </t>
  </si>
  <si>
    <t xml:space="preserve"> Media </t>
  </si>
  <si>
    <t xml:space="preserve"> Atom </t>
  </si>
  <si>
    <t xml:space="preserve"> Vertrouwelijk </t>
  </si>
  <si>
    <t xml:space="preserve">Economie </t>
  </si>
  <si>
    <t xml:space="preserve"> Geo Atom </t>
  </si>
  <si>
    <t xml:space="preserve">Specifieke datasets </t>
  </si>
  <si>
    <t xml:space="preserve"> Transport </t>
  </si>
  <si>
    <t xml:space="preserve"> Geo ODS </t>
  </si>
  <si>
    <t xml:space="preserve"> Basisregistratie </t>
  </si>
  <si>
    <t xml:space="preserve"> Toerisme </t>
  </si>
  <si>
    <t xml:space="preserve"> Geo OGS </t>
  </si>
  <si>
    <t xml:space="preserve"> Taxonomie </t>
  </si>
  <si>
    <t xml:space="preserve"> Overige economische sectoren </t>
  </si>
  <si>
    <t xml:space="preserve"> Geo OPS </t>
  </si>
  <si>
    <t xml:space="preserve"> Waardenlijst</t>
  </si>
  <si>
    <t xml:space="preserve"> Ondernemen </t>
  </si>
  <si>
    <t xml:space="preserve"> Geo ORS </t>
  </si>
  <si>
    <t xml:space="preserve"> Registratie</t>
  </si>
  <si>
    <t xml:space="preserve"> Bouwnijverheid </t>
  </si>
  <si>
    <t xml:space="preserve"> Geo OUS </t>
  </si>
  <si>
    <t xml:space="preserve"> Geo SAS </t>
  </si>
  <si>
    <t xml:space="preserve"> Markttoezicht </t>
  </si>
  <si>
    <t xml:space="preserve"> Geo SOS </t>
  </si>
  <si>
    <t xml:space="preserve"> Industrie </t>
  </si>
  <si>
    <t xml:space="preserve"> Geo SPS </t>
  </si>
  <si>
    <t xml:space="preserve"> ICT </t>
  </si>
  <si>
    <t xml:space="preserve"> Geo WCS </t>
  </si>
  <si>
    <t xml:space="preserve">Financiën </t>
  </si>
  <si>
    <t xml:space="preserve"> Geo WCTS </t>
  </si>
  <si>
    <t xml:space="preserve"> Begroting </t>
  </si>
  <si>
    <t xml:space="preserve"> Geo WMC </t>
  </si>
  <si>
    <t xml:space="preserve"> Belasting </t>
  </si>
  <si>
    <t xml:space="preserve"> Geo WNS </t>
  </si>
  <si>
    <t xml:space="preserve"> Inkomensbeleid </t>
  </si>
  <si>
    <t xml:space="preserve"> Geo WPS </t>
  </si>
  <si>
    <t xml:space="preserve"> Financieel toezicht </t>
  </si>
  <si>
    <t xml:space="preserve"> JsonLD </t>
  </si>
  <si>
    <t xml:space="preserve">Huisvesting </t>
  </si>
  <si>
    <t xml:space="preserve"> Soap </t>
  </si>
  <si>
    <t xml:space="preserve"> Bouwen en verbouwen </t>
  </si>
  <si>
    <t xml:space="preserve"> WFS-G </t>
  </si>
  <si>
    <t xml:space="preserve"> Kopen en verkopen </t>
  </si>
  <si>
    <t xml:space="preserve"> Geo WMTS </t>
  </si>
  <si>
    <t xml:space="preserve"> Huren en verhuren </t>
  </si>
  <si>
    <t xml:space="preserve"> Geo WMS </t>
  </si>
  <si>
    <t xml:space="preserve">Internationaal </t>
  </si>
  <si>
    <t xml:space="preserve"> Geo CSW </t>
  </si>
  <si>
    <t xml:space="preserve"> Reizen </t>
  </si>
  <si>
    <t xml:space="preserve"> Geo WFS </t>
  </si>
  <si>
    <t xml:space="preserve"> Ontwikkelingssamenwerking </t>
  </si>
  <si>
    <t xml:space="preserve"> Json </t>
  </si>
  <si>
    <t xml:space="preserve"> Defensie </t>
  </si>
  <si>
    <t xml:space="preserve">Documentatie </t>
  </si>
  <si>
    <t xml:space="preserve"> Militaire missies </t>
  </si>
  <si>
    <t xml:space="preserve"> Online documentatie </t>
  </si>
  <si>
    <t xml:space="preserve"> Europese zaken </t>
  </si>
  <si>
    <t xml:space="preserve"> Internationale samenwerking </t>
  </si>
  <si>
    <t xml:space="preserve"> Word</t>
  </si>
  <si>
    <t xml:space="preserve">Landbouw </t>
  </si>
  <si>
    <t xml:space="preserve">Link </t>
  </si>
  <si>
    <t xml:space="preserve"> Planten </t>
  </si>
  <si>
    <t xml:space="preserve"> html </t>
  </si>
  <si>
    <t xml:space="preserve"> Dieren </t>
  </si>
  <si>
    <t xml:space="preserve"> Onbekend </t>
  </si>
  <si>
    <t xml:space="preserve"> Voedselkwaliteit </t>
  </si>
  <si>
    <t xml:space="preserve"> Opvraagbare dataset </t>
  </si>
  <si>
    <t xml:space="preserve">Migratie en integratie </t>
  </si>
  <si>
    <t xml:space="preserve"> website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</si>
  <si>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</si>
  <si>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</si>
  <si>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</si>
  <si>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</si>
  <si>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</si>
  <si>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</si>
  <si>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</si>
  <si>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</si>
  <si>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</si>
  <si>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</si>
  <si>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</si>
  <si>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</si>
  <si>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</si>
  <si>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</si>
  <si>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</si>
  <si>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</si>
  <si>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</si>
  <si>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</si>
  <si>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</si>
  <si>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</si>
  <si>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</si>
  <si>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</si>
  <si>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</si>
  <si>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</si>
  <si>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</si>
  <si>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</si>
  <si>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</si>
  <si>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</si>
  <si>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</si>
  <si>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</si>
  <si>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</si>
  <si>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</si>
  <si>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</si>
  <si>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</si>
  <si>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</si>
  <si>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</si>
  <si>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</si>
  <si>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</si>
  <si>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</si>
  <si>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</si>
  <si>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</si>
  <si>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</si>
  <si>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</si>
  <si>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</si>
  <si>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</si>
  <si>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</si>
  <si>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</si>
  <si>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</si>
  <si>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</si>
  <si>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</si>
  <si>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</si>
  <si>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</si>
  <si>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</si>
  <si>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IATI Dataset met transactiegegevens Ontwikkelingssamenwerking (BZ)</t>
  </si>
  <si>
    <t>https://data.overheid.nl/data/dataset/3dacddf2-c724-4eab-8cf7-5f2a8e65fd04</t>
  </si>
  <si>
    <t>Open</t>
  </si>
  <si>
    <t>BZ</t>
  </si>
  <si>
    <t>XML CSV</t>
  </si>
  <si>
    <t>Overzicht Millenium Developmentgoals (BZ)</t>
  </si>
  <si>
    <t>Beschikbaar: dec. 2015</t>
  </si>
  <si>
    <t>Gesloten, open december 2015</t>
  </si>
  <si>
    <t>Afhankelijk van lancering website.</t>
  </si>
  <si>
    <t>Vrijwillige en verplichte contributies aan internationale organisaties (BZ)</t>
  </si>
  <si>
    <t>In onderzoek</t>
  </si>
  <si>
    <t>Besluitvorming</t>
  </si>
  <si>
    <t>http://public.tableau.com/views/RijksbegrotingHoofdstukXVII/Toelichting?amp%3B%3AshowVizHome=no&amp;%3Aembed=y&amp;%3Adisplay_count=no</t>
  </si>
  <si>
    <t>Gesloten</t>
  </si>
  <si>
    <t>Vrijwillige en verplichte contributies aan internationale organisaties</t>
  </si>
  <si>
    <t>Geen actieplan</t>
  </si>
  <si>
    <t>Wereldkaart Postennet (BZ)</t>
  </si>
  <si>
    <t>Gesloten, open pm</t>
  </si>
  <si>
    <t>Wereldkaart Postennet</t>
  </si>
  <si>
    <t>Wordt gepubliceerd op public.tableausoftware.com</t>
  </si>
  <si>
    <t>Resulaatfiches Ontwikkelingssamenwerking (BZ)</t>
  </si>
  <si>
    <t>PDF</t>
  </si>
  <si>
    <t>Wordt momenteel gepubliceerd in PDF</t>
  </si>
  <si>
    <t>Landenfiches Ontwikkelingssamenwerking (BZ)</t>
  </si>
  <si>
    <t>Landenfiches Ontwikkelingssamenwerking</t>
  </si>
  <si>
    <t>Uitgaven susbisidies (BZ)</t>
  </si>
  <si>
    <t>Beschikbaar*</t>
  </si>
  <si>
    <t>Aanmelden op data.overheid.nl</t>
  </si>
  <si>
    <t>http://rijksbegroting.overheid.nl</t>
  </si>
  <si>
    <t>Excel</t>
  </si>
  <si>
    <t>publicatie via Rijksbegroting</t>
  </si>
  <si>
    <t>Uitgaven apparaat Rijksbreed (BZ)</t>
  </si>
  <si>
    <t>Gesloten, open: Verwantwoordingsdag 10/5</t>
  </si>
  <si>
    <t>Uitgaven apparaat Rijksbreed</t>
  </si>
  <si>
    <t>Te besluiten IOFEZ 23/4</t>
  </si>
  <si>
    <t>Uitgaven bijdragen mede overheden (BZ)</t>
  </si>
  <si>
    <t>Uitgaven bijdragen mede overheden</t>
  </si>
  <si>
    <t>Adres-onderzoeken in het buitenland (BZ)</t>
  </si>
  <si>
    <t>Reden: privacy</t>
  </si>
  <si>
    <t>Adres-onderzoeken in het buitenland</t>
  </si>
  <si>
    <t>Bevat persoonsgegevens</t>
  </si>
  <si>
    <t>Bijstandsuitkeringen in het buitenland (BZ)</t>
  </si>
  <si>
    <t>Bijstandsuitkeringen in het buitenland</t>
  </si>
  <si>
    <t>Consulaire verklaringen (BZ)</t>
  </si>
  <si>
    <t>Consulaire verklaringen</t>
  </si>
  <si>
    <t>Legalisatie- en verificatieverklaringen (BZ)</t>
  </si>
  <si>
    <t>Legalisatie- en verificatieverklaringen</t>
  </si>
  <si>
    <t>Nederlandse gedetineerden in het buitenland (BZ)</t>
  </si>
  <si>
    <t>Nederlandse gedetineerden in het buitenland</t>
  </si>
  <si>
    <t>Oorlogsslachtoffers WUV 1940/1945 (BZ)</t>
  </si>
  <si>
    <t>Oorlogsslachtoffers WUV 1940/1945</t>
  </si>
  <si>
    <t>Consulaire bijstand aan Nederlanders in den vreemde (BZ)</t>
  </si>
  <si>
    <t>Consulaire bijstand aan Nederlanders in den vreemde</t>
  </si>
  <si>
    <t>Nederlands Hulpcomité (BZ)</t>
  </si>
  <si>
    <t>Nederlands Hulpcomité</t>
  </si>
  <si>
    <t>Repertorium en dossier notariële akten (BZ)</t>
  </si>
  <si>
    <t>Repertorium en dossier notariële akten</t>
  </si>
  <si>
    <t>Nationaal Visum Informatie Systeem (BZ)</t>
  </si>
  <si>
    <t>Nationaal Visum Informatie Systeem</t>
  </si>
  <si>
    <t>Netwerkengegevens bedrijfsleven, kennisinstellingen en overheidspartijen (BZ)</t>
  </si>
  <si>
    <t>Netwerkengegevens bedrijfsleven, kennisinstellingen en overheidspartijen</t>
  </si>
  <si>
    <t>Uitleveringsverzoeken (Aruba en Nederlandse Antillen) (BZ)</t>
  </si>
  <si>
    <t>Uitleveringsverzoeken (Aruba en Nederlandse Antillen)</t>
  </si>
  <si>
    <t>Aanvragen i.k.v. WOTS Aruba, Curaçao en Sint Maarten (BZ)</t>
  </si>
  <si>
    <t>Aanvragen i.k.v. WOTS Aruba, Curaçao en Sint Maarten</t>
  </si>
  <si>
    <t>Claimanten DDR-Indonesië-Irak-Marokko (BZ)</t>
  </si>
  <si>
    <t>Claimanten DDR-Indonesië-Irak-Marokko</t>
  </si>
  <si>
    <t>Databank sanctiebeleid wanprestaties contractpartijen of subsidieontvangers (BZ)</t>
  </si>
  <si>
    <t>Databank sanctiebeleid wanprestaties contractpartijen of subsidieontvangers</t>
  </si>
  <si>
    <t>Gegevensverwerking personen-en salarisadministratie (BZ)</t>
  </si>
  <si>
    <t>Gegevensverwerking personen-en salarisadministratie</t>
  </si>
  <si>
    <t>Onderzoek HIV/AIDS lokaal personeel (BZ)</t>
  </si>
  <si>
    <t>Onderzoek HIV/AIDS lokaal personeel</t>
  </si>
  <si>
    <t>Externe contacten bedrijfsmaatschappelijk werk HDPO (BZ)</t>
  </si>
  <si>
    <t>Externe contacten bedrijfsmaatschappelijk werk HDPO</t>
  </si>
  <si>
    <t>Verblijfsvergunningen partners (BZ)</t>
  </si>
  <si>
    <t>Verblijfsvergunningen partners</t>
  </si>
  <si>
    <t>Personenverkeer en reisgegevens (BZ)</t>
  </si>
  <si>
    <t>Personenverkeer en reisgegevens</t>
  </si>
  <si>
    <t>Kennispaspoort (BZ)</t>
  </si>
  <si>
    <t>Kennispaspoort</t>
  </si>
  <si>
    <t>CV's t.b.v. plaatsing bij internationale organisaties (BZ)</t>
  </si>
  <si>
    <t>CV's t.b.v. plaatsing bij internationale organisaties</t>
  </si>
  <si>
    <t>Mijn gezondheid in bedrijf (BZ)</t>
  </si>
  <si>
    <t>Mijn gezondheid in bedrijf</t>
  </si>
  <si>
    <t>Samenwerking externe dienstverlening visumproces (BZ)</t>
  </si>
  <si>
    <t>Samenwerking externe dienstverlening visumproces</t>
  </si>
  <si>
    <t>Onderzoek asielrelaas (BZ)</t>
  </si>
  <si>
    <t>Onderzoek asielrelaas</t>
  </si>
  <si>
    <t>Nieuw Visum Informatie Systeem (NVIS) (BZ)</t>
  </si>
  <si>
    <t>Nieuw Visum Informatie Systeem (NVIS)</t>
  </si>
  <si>
    <t>Proces procesvertegenwoordiging (BZ)</t>
  </si>
  <si>
    <t>Proces procesvertegenwoordiging</t>
  </si>
  <si>
    <t>Visuminformatiesysteem Caribisch gebied Koninkrijk der Nederlanden (VISANA) (BZ)</t>
  </si>
  <si>
    <t>Visuminformatiesysteem Caribisch gebied Koninkrijk der Nederlanden (VISANA)</t>
  </si>
  <si>
    <t>Vreemdelingenverkeer (BZ)</t>
  </si>
  <si>
    <t>Vreemdelingenverkeer</t>
  </si>
  <si>
    <t>Ondersteuning aan Nederlanders in het buitenland (BZ)</t>
  </si>
  <si>
    <t>Ondersteuning aan Nederlanders in het buitenland</t>
  </si>
  <si>
    <t>Culturele subsidies (BZ)</t>
  </si>
  <si>
    <t>Culturele subsidies</t>
  </si>
  <si>
    <t>Matra subsidies (BZ)</t>
  </si>
  <si>
    <t>Matra subsidies</t>
  </si>
  <si>
    <t>Subsidies handelsprojecten (BZ)</t>
  </si>
  <si>
    <t>Subsidies handelsprojecten</t>
  </si>
  <si>
    <t>Subsidies ontwikkelingssamenwerking (BZ)</t>
  </si>
  <si>
    <t>Subsidies ontwikkelingssamenwerking</t>
  </si>
  <si>
    <t>Departementale registratie subsidies (BZ)</t>
  </si>
  <si>
    <t>Departementale registratie subsidies</t>
  </si>
  <si>
    <t>Registratie &amp; accreditatie evenementen (BZ)</t>
  </si>
  <si>
    <t>Registratie &amp; accreditatie evenementen</t>
  </si>
  <si>
    <t>Vertalingen (BZ)</t>
  </si>
  <si>
    <t>Vertalingen</t>
  </si>
  <si>
    <t>Protocollaire basisadministratie (BZ)</t>
  </si>
  <si>
    <t>Protocollaire basisadministratie</t>
  </si>
  <si>
    <t>Opgenomen telefoongesprekken (BZ)</t>
  </si>
  <si>
    <t>Opgenomen telefoongesprekken</t>
  </si>
  <si>
    <t>Contacten bij beveiligingsincidenten  (BZ)</t>
  </si>
  <si>
    <t xml:space="preserve">Contacten bij beveiligingsincidenten </t>
  </si>
  <si>
    <t>onderzoeken naar integriteitsincidenten (BZ)</t>
  </si>
  <si>
    <t>onderzoeken naar integriteitsincidenten</t>
  </si>
  <si>
    <t>Berichtenverkeersysteem (BZ)</t>
  </si>
  <si>
    <t>Berichtenverkeersysteem</t>
  </si>
  <si>
    <t>Garantieverklaringen musea (BZ)</t>
  </si>
  <si>
    <t>Garantieverklaringen musea</t>
  </si>
  <si>
    <t>Bevat contractgegevens</t>
  </si>
  <si>
    <t>Toegangsregistratie Rijksgebouw (BZ)</t>
  </si>
  <si>
    <t>Toegangsregistratie Rijksgebouw</t>
  </si>
  <si>
    <t>Exportvergunning (IMH-ESG) (BZ)</t>
  </si>
  <si>
    <t>Exportvergunning (IMH-ESG)</t>
  </si>
  <si>
    <t>Bevat persoons- en bedrijfsgegevens</t>
  </si>
  <si>
    <t>Nationaal Contact Punt - Melding over toepassing van de OESO Richtlijnen (IMH) (BZ)</t>
  </si>
  <si>
    <t>Nationaal Contact Punt - Melding over toepassing van de OESO Richtlijnen (IMH)</t>
  </si>
  <si>
    <t>Overzicht Handelsmissies (DIO) (BZ)</t>
  </si>
  <si>
    <t>Overzicht Handelsmissies (DIO)</t>
  </si>
  <si>
    <t>Rijksbegroting hoofdstuk XVII BHOS (BZ)</t>
  </si>
  <si>
    <t>http://public.tableau.com/views/RijksbegrotingHoofdstukXVII/HoofdstukXVII?amp;:showVizHome=no&amp;:embed=y&amp;:display_count=no</t>
  </si>
  <si>
    <t xml:space="preserve">Open </t>
  </si>
  <si>
    <t>CSV</t>
  </si>
  <si>
    <t>PUBLICATIE KOLOM DATA.OVERHEID.NL</t>
  </si>
  <si>
    <t>VELDEN ALLEEN IN DOWNLOADBARE LIJSTEN</t>
  </si>
  <si>
    <t>VELDEN GEVULD DOOR DEPARTEMENT</t>
  </si>
  <si>
    <t>VELDEN GEVULD DOOR DATA.OVERHEID.NL</t>
  </si>
  <si>
    <t xml:space="preserve">INVENTARISATIE DATA - 2015 - data.overheid.nl  </t>
  </si>
  <si>
    <t>Organisatie: Ministerie van Buitenlandse Zaken</t>
  </si>
  <si>
    <t>Nr.</t>
  </si>
  <si>
    <t>Naam en organisatie</t>
  </si>
  <si>
    <t>Doe een dataverzoek om de data te openen</t>
  </si>
  <si>
    <t>Status 11 mei 2015</t>
  </si>
  <si>
    <t>Actie / besluit</t>
  </si>
  <si>
    <t>Datasoort</t>
  </si>
  <si>
    <t>URL OP data.overheid.nl</t>
  </si>
  <si>
    <t>Status vanuit departement</t>
  </si>
  <si>
    <t>Op data.overheid.nl</t>
  </si>
  <si>
    <t>formaat</t>
  </si>
  <si>
    <t>Metadata op orde</t>
  </si>
  <si>
    <t>Voorwaardenvrij</t>
  </si>
  <si>
    <t>Versiebeleid</t>
  </si>
  <si>
    <t>http://catalog.data.gov/dataset?ext_prev_extent=-183.515625%2C-30.751277776257812%2C-17.578125%2C72.81607371878991&amp;q=Department+of+State&amp;ext_location=&amp;sort=score+desc%2C+name+asc&amp;organization_type=Federal+Government&amp;organization=state-gov&amp;ext_bbox=&amp;_organization_limit=0</t>
  </si>
  <si>
    <t>Vraag SG: vanuit de veelheid aan kamerbrieven, mining, analyse en structured dataset van te maken? En die vervolgens als open data publiceren?</t>
  </si>
  <si>
    <t>Tabel met wapenexportvergunningen vanaf 2004</t>
  </si>
  <si>
    <t>2015: In onderzoek. 2016: ?</t>
  </si>
  <si>
    <t>2015: In onderzoek, besluit IOFEZ 23/4. 2016: ?</t>
  </si>
  <si>
    <t>gepland</t>
  </si>
  <si>
    <t>Lijst met alle posten van NL in buitenland</t>
  </si>
  <si>
    <t>nieuw</t>
  </si>
  <si>
    <t>van gesloten naar in onderzoek iom CBS</t>
  </si>
  <si>
    <t>Veranderingen tov 2015:</t>
  </si>
  <si>
    <t>Zoekspoor</t>
  </si>
  <si>
    <t>Naar andere generieke datasets van andere ministeries en dan vergelijken</t>
  </si>
  <si>
    <t>Aanspreekpunt: Egon Hollands, Rinus van Aalenburg</t>
  </si>
  <si>
    <t>maandelijks</t>
  </si>
  <si>
    <t>Sociaal Jaarverslag is een goede bron van mogelijke datasets</t>
  </si>
  <si>
    <t>Uitgaven medeoverheden</t>
  </si>
  <si>
    <t>Aanspreekpunt: ??? Connie de Hoog ff vragen</t>
  </si>
  <si>
    <t>Bijdrage Agentschappen</t>
  </si>
  <si>
    <t>Bijdrage in ZBO's</t>
  </si>
  <si>
    <t xml:space="preserve">Bijdrage aan andere begrotingshoofdstukken </t>
  </si>
  <si>
    <t>wij 31-12-2016 zeker klaar, vraag MinFin voor publicatiedatum</t>
  </si>
  <si>
    <t xml:space="preserve">ja </t>
  </si>
  <si>
    <t>nog in onderzoek</t>
  </si>
  <si>
    <t>Lijst met links naar BeMo's zoals die nu op static.rijksoverheid.nl staan. Doel van aanmelding bij data.overheid.nl is de vindbaarheid te verhogen.</t>
  </si>
  <si>
    <t>Verandering tov 2015?</t>
  </si>
  <si>
    <t>was al elders beschikbaar, dataset komt nu ook op DONL</t>
  </si>
  <si>
    <t>Betreft zowel Nederlandstalige als Engelstalige data, wordt aangemeld als Nederlands</t>
  </si>
  <si>
    <t>Betreft zowel Nederlandstalige als Engelstalige data, wordt aangemeld als Engels</t>
  </si>
  <si>
    <r>
      <t xml:space="preserve">Uitgaven susbisidies </t>
    </r>
    <r>
      <rPr>
        <sz val="12"/>
        <color rgb="FFFF0000"/>
        <rFont val="Calibri"/>
        <family val="2"/>
        <scheme val="minor"/>
      </rPr>
      <t>[meer uitleg nodig]</t>
    </r>
  </si>
  <si>
    <t>Uitleg?</t>
  </si>
  <si>
    <t>CBS</t>
  </si>
  <si>
    <t>Linked data</t>
  </si>
  <si>
    <t>2 sterren</t>
  </si>
  <si>
    <t>4 sterren</t>
  </si>
  <si>
    <t>5 sterren</t>
  </si>
  <si>
    <t>2015: Beschikbaar, maar aanmelden op data.overheid.nl. 2016: ?</t>
  </si>
  <si>
    <t>2015: gesloten ivm privacy. 2016: in onderzoek iom CBS</t>
  </si>
  <si>
    <t>Aanspreekpunt: ???  Let op, dit is toch niet dezelfde set als nummer 14, wapenexportvergunningen?</t>
  </si>
  <si>
    <t>Aanspreekpunt: ??? Overlap met IATI datasets?</t>
  </si>
  <si>
    <t>Aanspreekpunt: Karin Kleinjan</t>
  </si>
  <si>
    <t>Maandelijkse realisatie op journaalregelniveau, van de volledige financiële  adminsitartie van BZ (BZ en BHOS). Alle 7 posten, beleid en apparaat.</t>
  </si>
  <si>
    <t>Totaal aantal sets:</t>
  </si>
  <si>
    <t>kamerbrieven</t>
  </si>
  <si>
    <t>Gebouwbezoekers</t>
  </si>
  <si>
    <t>Databases rond bezoeker aanmelding (aantallen, soort, tijd, etc)? EZ zet dat online?</t>
  </si>
  <si>
    <t xml:space="preserve">Dataset SDG's, (ipv wat we nu al hebben MDG's) </t>
  </si>
  <si>
    <t>SDG's</t>
  </si>
  <si>
    <t>USA Department of State (en andere MinBuZa's), kijk of daar sets gepubliceerd worden die wij ook zouden kunnen hebben?</t>
  </si>
  <si>
    <t>Ideeen om nog nieuwe datasets te vinden:</t>
  </si>
  <si>
    <t>Bevat ook privacygevoelige info, staat daarom niet 1 op 1 open. Geaggregeerde gegevens te vinden via CBS, in maandrapportage Eurostat.</t>
  </si>
  <si>
    <t>http://statline.cbs.nl/StatWeb/publication/?VW=T&amp;DM=SLNL&amp;PA=82372ned&amp;LA=NL</t>
  </si>
  <si>
    <t>Aanspreekpunt: Frank Paap BZ, Marcel Spanjaard CBS</t>
  </si>
  <si>
    <t>was al beschikbaar</t>
  </si>
  <si>
    <t>https://data.overheid.nl/informatie-over-spendata</t>
  </si>
  <si>
    <t>Diverse links op https://data.overheid.nl/data/dataset/inkoopdata-ministerie-van-buitenlandse-zaken-2014</t>
  </si>
  <si>
    <t>01-01-2014 tot 31-12-2014</t>
  </si>
  <si>
    <t>Inkoop spend data 2014</t>
  </si>
  <si>
    <t>Inkoop spend data 2015</t>
  </si>
  <si>
    <t xml:space="preserve">Uitleg? </t>
  </si>
  <si>
    <t>Aanspreekpunt: FEZFM Bas den Dulk (club van Maikel). Zie ook brief die Karin Bregman me heeft doorgestuurd</t>
  </si>
  <si>
    <t>2013-2016</t>
  </si>
  <si>
    <t xml:space="preserve">Lijst van beschikbare beoordelings memorandi (BeMo's)   </t>
  </si>
  <si>
    <t>link uit inventarisatie 2015 werkt niet</t>
  </si>
  <si>
    <t>https://www.rijksoverheid.nl/binaries/rijksoverheid/documenten/begrotingen/2015/09/15/xvii-buitenlandse-handel-en-ontwikkelingssamenwerking-rijksbegroting-2016/xvii-buitenlandse-handel-en-ontwikkelingssamenwerking-rijksbegroting-2016.pdf</t>
  </si>
  <si>
    <t xml:space="preserve">Aanspreekpunt: ??? En in vorige inventarisatie stond: aanmelden bij data.overheid.nl, gedaan? </t>
  </si>
  <si>
    <t>https://www.rijksoverheid.nl/onderwerpen/exportcontrole-strategische-goederen/documenten/rapporten/2016/02/10/maandrapportages-doorvoer-militaire-goederen-2015</t>
  </si>
  <si>
    <r>
      <t xml:space="preserve">Aanspreekpunt: Martijn Reubzaet. </t>
    </r>
    <r>
      <rPr>
        <sz val="12"/>
        <color rgb="FFFF0000"/>
        <rFont val="Calibri"/>
        <family val="2"/>
        <scheme val="minor"/>
      </rPr>
      <t>Nog check doen met hem of het zo goed ingevuld is! En check of dit niet dezelfde set is als nummer 70… Datum gepalnd kan trouwens veel eerder. Hangt op vragen aan KOOP voor support om de bestaande set beschikbaar te krijgen?</t>
    </r>
  </si>
  <si>
    <t xml:space="preserve">politieke ruimte voor maatschappelijke organisaties (enabling environment) </t>
  </si>
  <si>
    <t xml:space="preserve">Aanspreekpunt: Marie-Louise Wijne? Dataset van WikiBuza </t>
  </si>
  <si>
    <t xml:space="preserve">Aanspreekpunt: Michale van Gemert. Is ver met onderzoek, mede nav nieuwe website voor alle posten verhaal.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</si>
</sst>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12"/>
      <color rgb="FF000000"/>
      <name val="Calibri"/>
      <family val="2"/>
      <scheme val="minor"/>
    </font>
    <font>
      <sz val="12"/>
      <color rgb="FFFF0000"/>
      <name val="Calibri"/>
      <family val="2"/>
      <scheme val="minor"/>
    </font>
    <font>
      <u/>
      <sz val="12"/>
      <color rgb="FFFF0000"/>
      <name val="Calibri"/>
      <family val="2"/>
      <scheme val="minor"/>
    </font>
    <font>
      <sz val="11"/>
      <color rgb="FF006100"/>
      <name val="Calibri"/>
      <family val="2"/>
      <scheme val="minor"/>
    </font>
    <font>
      <sz val="11"/>
      <color rgb="FF9C0006"/>
      <name val="Calibri"/>
      <family val="2"/>
      <scheme val="minor"/>
    </font>
    <font>
      <sz val="11"/>
      <name val="Calibri"/>
      <family val="2"/>
      <scheme val="minor"/>
    </font>
    <font>
      <sz val="11"/>
      <color rgb="FF000000"/>
      <name val="Calibri"/>
      <family val="2"/>
      <scheme val="minor"/>
    </font>
    <font>
      <sz val="20"/>
      <color rgb="FF000000"/>
      <name val="Calibri"/>
      <family val="2"/>
      <scheme val="minor"/>
    </font>
    <font>
      <b/>
      <sz val="20"/>
      <color rgb="FF000000"/>
      <name val="Calibri"/>
      <family val="2"/>
      <scheme val="minor"/>
    </font>
    <font>
      <b/>
      <sz val="11"/>
      <color rgb="FF000000"/>
      <name val="Calibri"/>
      <family val="2"/>
      <scheme val="minor"/>
    </font>
    <font>
      <b/>
      <sz val="11"/>
      <name val="Calibri"/>
      <family val="2"/>
      <scheme val="minor"/>
    </font>
    <font>
      <sz val="9"/>
      <color indexed="81"/>
      <name val="Tahoma"/>
      <family val="2"/>
    </font>
    <font>
      <b/>
      <sz val="9"/>
      <color indexed="81"/>
      <name val="Tahoma"/>
      <family val="2"/>
    </font>
    <font>
      <i/>
      <sz val="12"/>
      <color rgb="FFFF0000"/>
      <name val="Calibri"/>
      <family val="2"/>
      <scheme val="minor"/>
    </font>
    <font>
      <sz val="12"/>
      <name val="Calibri"/>
      <family val="2"/>
      <scheme val="minor"/>
    </font>
  </fonts>
  <fills count="28">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
      <patternFill patternType="solid">
        <fgColor rgb="FFC6EFCE"/>
        <bgColor rgb="FF000000"/>
      </patternFill>
    </fill>
    <fill>
      <patternFill patternType="solid">
        <fgColor rgb="FFFFC7CE"/>
        <bgColor rgb="FF000000"/>
      </patternFill>
    </fill>
    <fill>
      <patternFill patternType="solid">
        <fgColor rgb="FFFFFF00"/>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theme="9"/>
        <bgColor indexed="64"/>
      </patternFill>
    </fill>
    <fill>
      <patternFill patternType="solid">
        <fgColor theme="0"/>
        <bgColor indexed="64"/>
      </patternFill>
    </fill>
  </fills>
  <borders count="15">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32">
    <xf numFmtId="0" fontId="0" fillId="0" borderId="0" xfId="0"/>
    <xf numFmtId="0" fontId="1"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2"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15" borderId="0" xfId="0" applyFill="1" applyBorder="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0" fontId="6" fillId="0" borderId="0" xfId="0" applyFont="1" applyAlignment="1">
      <alignment wrapText="1"/>
    </xf>
    <xf numFmtId="0" fontId="6" fillId="2" borderId="0" xfId="0" applyFont="1" applyFill="1" applyAlignment="1">
      <alignment wrapText="1"/>
    </xf>
    <xf numFmtId="0" fontId="6" fillId="3" borderId="0" xfId="0" applyFont="1" applyFill="1" applyAlignment="1">
      <alignment wrapText="1"/>
    </xf>
    <xf numFmtId="14" fontId="6" fillId="0" borderId="0" xfId="0" applyNumberFormat="1" applyFont="1" applyAlignment="1">
      <alignment wrapText="1"/>
    </xf>
    <xf numFmtId="0" fontId="6" fillId="6" borderId="0" xfId="0" applyFont="1" applyFill="1" applyAlignment="1">
      <alignment wrapText="1"/>
    </xf>
    <xf numFmtId="0" fontId="6" fillId="12" borderId="0" xfId="0" applyFont="1" applyFill="1" applyAlignment="1">
      <alignment wrapText="1"/>
    </xf>
    <xf numFmtId="0" fontId="6" fillId="10" borderId="0" xfId="0" applyFont="1" applyFill="1" applyAlignment="1">
      <alignment wrapText="1"/>
    </xf>
    <xf numFmtId="0" fontId="6" fillId="15" borderId="0" xfId="0" applyFont="1" applyFill="1" applyAlignment="1">
      <alignment wrapText="1"/>
    </xf>
    <xf numFmtId="0" fontId="0" fillId="5" borderId="0" xfId="0" applyFill="1" applyBorder="1"/>
    <xf numFmtId="0" fontId="1"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6" fillId="0" borderId="0" xfId="0" applyFont="1" applyFill="1" applyAlignment="1">
      <alignment wrapText="1"/>
    </xf>
    <xf numFmtId="0" fontId="1" fillId="2" borderId="0" xfId="0" applyFont="1" applyFill="1" applyBorder="1"/>
    <xf numFmtId="0" fontId="0" fillId="2" borderId="0" xfId="0" applyFill="1" applyBorder="1"/>
    <xf numFmtId="0" fontId="0" fillId="5" borderId="0" xfId="0" applyFill="1" applyBorder="1" applyAlignment="1">
      <alignment wrapText="1"/>
    </xf>
    <xf numFmtId="0" fontId="1" fillId="6" borderId="0" xfId="0" applyFont="1" applyFill="1" applyBorder="1"/>
    <xf numFmtId="0" fontId="1" fillId="12" borderId="0" xfId="0" applyFont="1" applyFill="1" applyBorder="1"/>
    <xf numFmtId="0" fontId="1" fillId="10" borderId="0" xfId="0" applyFont="1" applyFill="1" applyBorder="1"/>
    <xf numFmtId="0" fontId="1" fillId="15" borderId="0" xfId="0" applyFont="1" applyFill="1" applyBorder="1"/>
    <xf numFmtId="0" fontId="1" fillId="0" borderId="0" xfId="0" applyFont="1" applyBorder="1"/>
    <xf numFmtId="0" fontId="1" fillId="0" borderId="0" xfId="0" applyFont="1" applyFill="1" applyBorder="1"/>
    <xf numFmtId="0" fontId="0" fillId="18" borderId="0" xfId="0" applyFont="1" applyFill="1"/>
    <xf numFmtId="0" fontId="3" fillId="0" borderId="0" xfId="0" applyFont="1"/>
    <xf numFmtId="0" fontId="1" fillId="0" borderId="0" xfId="0" applyFont="1" applyAlignment="1">
      <alignment wrapText="1"/>
    </xf>
    <xf numFmtId="0" fontId="0" fillId="17" borderId="0" xfId="0" applyFill="1"/>
    <xf numFmtId="0" fontId="0" fillId="17" borderId="0" xfId="0" applyFill="1" applyAlignment="1">
      <alignment wrapText="1"/>
    </xf>
    <xf numFmtId="0" fontId="6" fillId="17" borderId="0" xfId="0" applyFont="1" applyFill="1" applyAlignment="1">
      <alignment wrapText="1"/>
    </xf>
    <xf numFmtId="0" fontId="1" fillId="17" borderId="0" xfId="0" applyFont="1" applyFill="1" applyBorder="1" applyAlignment="1"/>
    <xf numFmtId="0" fontId="6" fillId="9" borderId="0" xfId="0" applyFont="1" applyFill="1" applyBorder="1" applyAlignment="1"/>
    <xf numFmtId="0" fontId="0" fillId="8" borderId="0" xfId="0" applyFill="1"/>
    <xf numFmtId="0" fontId="0" fillId="8" borderId="0" xfId="0" applyFill="1" applyAlignment="1">
      <alignment wrapText="1"/>
    </xf>
    <xf numFmtId="0" fontId="6" fillId="8" borderId="0" xfId="0" applyFont="1" applyFill="1" applyAlignment="1">
      <alignment wrapText="1"/>
    </xf>
    <xf numFmtId="0" fontId="0" fillId="0" borderId="4" xfId="0" applyBorder="1" applyAlignment="1">
      <alignment wrapText="1"/>
    </xf>
    <xf numFmtId="0" fontId="3" fillId="8" borderId="0" xfId="0" applyFont="1" applyFill="1" applyAlignment="1">
      <alignment vertical="top"/>
    </xf>
    <xf numFmtId="0" fontId="0" fillId="8" borderId="0" xfId="0" applyFill="1" applyBorder="1" applyAlignment="1">
      <alignment vertical="top"/>
    </xf>
    <xf numFmtId="0" fontId="0" fillId="8" borderId="0" xfId="0" applyFill="1" applyAlignment="1">
      <alignment vertical="top"/>
    </xf>
    <xf numFmtId="0" fontId="0" fillId="8" borderId="1" xfId="0" applyFill="1" applyBorder="1" applyAlignment="1">
      <alignment vertical="top"/>
    </xf>
    <xf numFmtId="0" fontId="0" fillId="14" borderId="2" xfId="0" applyFill="1" applyBorder="1" applyAlignment="1">
      <alignment vertical="top"/>
    </xf>
    <xf numFmtId="0" fontId="0" fillId="14" borderId="0" xfId="0" applyFill="1" applyBorder="1" applyAlignment="1">
      <alignment vertical="top"/>
    </xf>
    <xf numFmtId="0" fontId="1" fillId="14" borderId="1" xfId="0" applyFont="1" applyFill="1" applyBorder="1" applyAlignment="1">
      <alignment vertical="top"/>
    </xf>
    <xf numFmtId="0" fontId="0" fillId="14" borderId="0" xfId="0" applyFill="1" applyAlignment="1">
      <alignment vertical="top"/>
    </xf>
    <xf numFmtId="0" fontId="0" fillId="14" borderId="1" xfId="0" applyFill="1" applyBorder="1" applyAlignment="1">
      <alignment vertical="top"/>
    </xf>
    <xf numFmtId="0" fontId="0" fillId="14" borderId="3" xfId="0" applyFill="1" applyBorder="1" applyAlignment="1">
      <alignment vertical="top"/>
    </xf>
    <xf numFmtId="0" fontId="0" fillId="0" borderId="0" xfId="0" applyAlignment="1">
      <alignment vertical="top"/>
    </xf>
    <xf numFmtId="0" fontId="1" fillId="0" borderId="0" xfId="0" applyFont="1" applyAlignment="1">
      <alignment vertical="top"/>
    </xf>
    <xf numFmtId="0" fontId="1" fillId="8" borderId="0" xfId="0" applyFont="1" applyFill="1" applyAlignment="1">
      <alignment vertical="top"/>
    </xf>
    <xf numFmtId="0" fontId="1" fillId="14" borderId="2" xfId="0" applyFont="1" applyFill="1" applyBorder="1" applyAlignment="1">
      <alignment vertical="top"/>
    </xf>
    <xf numFmtId="0" fontId="1" fillId="14" borderId="0" xfId="0" applyFont="1" applyFill="1" applyBorder="1" applyAlignment="1">
      <alignment vertical="top"/>
    </xf>
    <xf numFmtId="0" fontId="1" fillId="14" borderId="3" xfId="0" applyFont="1" applyFill="1" applyBorder="1" applyAlignment="1">
      <alignment vertical="top"/>
    </xf>
    <xf numFmtId="0" fontId="1" fillId="4" borderId="0" xfId="0" applyFont="1" applyFill="1" applyAlignment="1">
      <alignment vertical="top"/>
    </xf>
    <xf numFmtId="0" fontId="1" fillId="3" borderId="1" xfId="0" applyFont="1" applyFill="1" applyBorder="1" applyAlignment="1">
      <alignment vertical="top"/>
    </xf>
    <xf numFmtId="0" fontId="0" fillId="3" borderId="0" xfId="0" applyFill="1" applyAlignment="1">
      <alignment vertical="top"/>
    </xf>
    <xf numFmtId="0" fontId="1" fillId="6" borderId="1" xfId="0" applyFont="1" applyFill="1" applyBorder="1" applyAlignment="1">
      <alignment vertical="top"/>
    </xf>
    <xf numFmtId="0" fontId="0" fillId="6" borderId="0" xfId="0" applyFill="1" applyAlignment="1">
      <alignment vertical="top"/>
    </xf>
    <xf numFmtId="0" fontId="1" fillId="6" borderId="2" xfId="0" applyFont="1" applyFill="1" applyBorder="1" applyAlignment="1">
      <alignment vertical="top"/>
    </xf>
    <xf numFmtId="0" fontId="0" fillId="6" borderId="0" xfId="0" applyFill="1" applyBorder="1" applyAlignment="1">
      <alignment vertical="top"/>
    </xf>
    <xf numFmtId="0" fontId="1" fillId="12" borderId="1" xfId="0" applyFont="1" applyFill="1" applyBorder="1" applyAlignment="1">
      <alignment vertical="top"/>
    </xf>
    <xf numFmtId="0" fontId="0" fillId="12" borderId="0" xfId="0" applyFill="1" applyAlignment="1">
      <alignment vertical="top"/>
    </xf>
    <xf numFmtId="0" fontId="1" fillId="10" borderId="0" xfId="0" applyFont="1" applyFill="1" applyAlignment="1">
      <alignment vertical="top"/>
    </xf>
    <xf numFmtId="0" fontId="0" fillId="10" borderId="0" xfId="0" applyFill="1" applyAlignment="1">
      <alignment vertical="top"/>
    </xf>
    <xf numFmtId="0" fontId="1" fillId="15" borderId="1" xfId="0" applyFont="1" applyFill="1" applyBorder="1" applyAlignment="1">
      <alignment vertical="top"/>
    </xf>
    <xf numFmtId="0" fontId="0" fillId="15" borderId="0" xfId="0" applyFill="1" applyBorder="1" applyAlignment="1">
      <alignment vertical="top"/>
    </xf>
    <xf numFmtId="0" fontId="0" fillId="15" borderId="0" xfId="0" applyFill="1" applyAlignment="1">
      <alignment vertical="top"/>
    </xf>
    <xf numFmtId="0" fontId="1" fillId="15" borderId="0" xfId="0" applyFont="1" applyFill="1" applyAlignment="1">
      <alignment vertical="top"/>
    </xf>
    <xf numFmtId="0" fontId="0" fillId="17" borderId="3" xfId="0" applyFill="1" applyBorder="1" applyAlignment="1">
      <alignment vertical="top"/>
    </xf>
    <xf numFmtId="0" fontId="1" fillId="2" borderId="1" xfId="0" applyFont="1" applyFill="1" applyBorder="1" applyAlignment="1">
      <alignment vertical="top"/>
    </xf>
    <xf numFmtId="0" fontId="1" fillId="2" borderId="0" xfId="0" applyFont="1" applyFill="1" applyAlignment="1">
      <alignment vertical="top"/>
    </xf>
    <xf numFmtId="0" fontId="1" fillId="5" borderId="1" xfId="0" applyFont="1" applyFill="1" applyBorder="1" applyAlignment="1">
      <alignment vertical="top"/>
    </xf>
    <xf numFmtId="0" fontId="1" fillId="5" borderId="0" xfId="0" applyFont="1" applyFill="1" applyAlignment="1">
      <alignment vertical="top"/>
    </xf>
    <xf numFmtId="0" fontId="1" fillId="5" borderId="0" xfId="0" applyFont="1" applyFill="1" applyBorder="1" applyAlignment="1">
      <alignment vertical="top"/>
    </xf>
    <xf numFmtId="0" fontId="1" fillId="7" borderId="1" xfId="0" applyFont="1" applyFill="1" applyBorder="1" applyAlignment="1">
      <alignment vertical="top"/>
    </xf>
    <xf numFmtId="0" fontId="1" fillId="7" borderId="0" xfId="0" applyFont="1" applyFill="1" applyAlignment="1">
      <alignment vertical="top"/>
    </xf>
    <xf numFmtId="0" fontId="1" fillId="13" borderId="2" xfId="0" applyFont="1" applyFill="1" applyBorder="1" applyAlignment="1">
      <alignment vertical="top"/>
    </xf>
    <xf numFmtId="0" fontId="1" fillId="13" borderId="0" xfId="0" applyFont="1" applyFill="1" applyBorder="1" applyAlignment="1">
      <alignment vertical="top"/>
    </xf>
    <xf numFmtId="0" fontId="1" fillId="11" borderId="1" xfId="0" applyFont="1" applyFill="1" applyBorder="1" applyAlignment="1">
      <alignment vertical="top"/>
    </xf>
    <xf numFmtId="0" fontId="1" fillId="11" borderId="0" xfId="0" applyFont="1" applyFill="1" applyAlignment="1">
      <alignment vertical="top"/>
    </xf>
    <xf numFmtId="0" fontId="1" fillId="11" borderId="0" xfId="0" applyFont="1" applyFill="1" applyBorder="1" applyAlignment="1">
      <alignment vertical="top"/>
    </xf>
    <xf numFmtId="0" fontId="1" fillId="16" borderId="1" xfId="0" applyFont="1" applyFill="1" applyBorder="1" applyAlignment="1">
      <alignment vertical="top"/>
    </xf>
    <xf numFmtId="0" fontId="1" fillId="16" borderId="0" xfId="0" applyFont="1" applyFill="1" applyBorder="1" applyAlignment="1">
      <alignment vertical="top"/>
    </xf>
    <xf numFmtId="0" fontId="1" fillId="16" borderId="0" xfId="0" applyFont="1" applyFill="1" applyAlignment="1">
      <alignment vertical="top"/>
    </xf>
    <xf numFmtId="0" fontId="1" fillId="9" borderId="3" xfId="0" applyFont="1" applyFill="1" applyBorder="1" applyAlignment="1">
      <alignment vertical="top"/>
    </xf>
    <xf numFmtId="0" fontId="6" fillId="4" borderId="0" xfId="0" applyFont="1" applyFill="1" applyAlignment="1">
      <alignment vertical="top"/>
    </xf>
    <xf numFmtId="0" fontId="6" fillId="5" borderId="1" xfId="0" applyFont="1" applyFill="1" applyBorder="1" applyAlignment="1">
      <alignment vertical="top"/>
    </xf>
    <xf numFmtId="0" fontId="6" fillId="5" borderId="0" xfId="0" applyFont="1" applyFill="1" applyAlignment="1">
      <alignment vertical="top"/>
    </xf>
    <xf numFmtId="0" fontId="6" fillId="5" borderId="0" xfId="0" applyFont="1" applyFill="1" applyBorder="1" applyAlignment="1">
      <alignment vertical="top"/>
    </xf>
    <xf numFmtId="0" fontId="6" fillId="7" borderId="1" xfId="0" applyFont="1" applyFill="1" applyBorder="1" applyAlignment="1">
      <alignment vertical="top"/>
    </xf>
    <xf numFmtId="0" fontId="6" fillId="7" borderId="0" xfId="0" applyFont="1" applyFill="1" applyAlignment="1">
      <alignment vertical="top"/>
    </xf>
    <xf numFmtId="0" fontId="6" fillId="13" borderId="2" xfId="0" applyFont="1" applyFill="1" applyBorder="1" applyAlignment="1">
      <alignment vertical="top"/>
    </xf>
    <xf numFmtId="0" fontId="6" fillId="13" borderId="0" xfId="0" applyFont="1" applyFill="1" applyBorder="1" applyAlignment="1">
      <alignment vertical="top"/>
    </xf>
    <xf numFmtId="0" fontId="6" fillId="11" borderId="1" xfId="0" applyFont="1" applyFill="1" applyBorder="1" applyAlignment="1">
      <alignment vertical="top"/>
    </xf>
    <xf numFmtId="0" fontId="6" fillId="11" borderId="0" xfId="0" applyFont="1" applyFill="1" applyAlignment="1">
      <alignment vertical="top"/>
    </xf>
    <xf numFmtId="0" fontId="6" fillId="11" borderId="0" xfId="0" applyFont="1" applyFill="1" applyBorder="1" applyAlignment="1">
      <alignment vertical="top"/>
    </xf>
    <xf numFmtId="0" fontId="6" fillId="16" borderId="1" xfId="0" applyFont="1" applyFill="1" applyBorder="1" applyAlignment="1">
      <alignment vertical="top"/>
    </xf>
    <xf numFmtId="0" fontId="6" fillId="16" borderId="0" xfId="0" applyFont="1" applyFill="1" applyBorder="1" applyAlignment="1">
      <alignment vertical="top"/>
    </xf>
    <xf numFmtId="0" fontId="6" fillId="16" borderId="0" xfId="0" applyFont="1" applyFill="1" applyAlignment="1">
      <alignment vertical="top"/>
    </xf>
    <xf numFmtId="0" fontId="6" fillId="9" borderId="3" xfId="0" applyFont="1" applyFill="1" applyBorder="1" applyAlignment="1">
      <alignment vertical="top"/>
    </xf>
    <xf numFmtId="0" fontId="6" fillId="0" borderId="0" xfId="0" applyFont="1" applyAlignment="1">
      <alignment vertical="top"/>
    </xf>
    <xf numFmtId="0" fontId="0" fillId="0" borderId="0" xfId="0" applyAlignment="1">
      <alignment vertical="top" wrapText="1"/>
    </xf>
    <xf numFmtId="0" fontId="0" fillId="0" borderId="1" xfId="0" applyBorder="1" applyAlignment="1">
      <alignment vertical="top" wrapText="1"/>
    </xf>
    <xf numFmtId="0" fontId="0" fillId="0" borderId="0" xfId="0" applyBorder="1" applyAlignment="1">
      <alignment vertical="top" wrapText="1"/>
    </xf>
    <xf numFmtId="14" fontId="0" fillId="0" borderId="0" xfId="0" applyNumberFormat="1" applyAlignment="1">
      <alignment vertical="top" wrapText="1"/>
    </xf>
    <xf numFmtId="0" fontId="0" fillId="0" borderId="2" xfId="0" applyBorder="1" applyAlignment="1">
      <alignment vertical="top" wrapText="1"/>
    </xf>
    <xf numFmtId="0" fontId="7" fillId="0" borderId="0" xfId="1" applyAlignment="1">
      <alignment vertical="top" wrapText="1"/>
    </xf>
    <xf numFmtId="0" fontId="0" fillId="0" borderId="3" xfId="0" applyBorder="1" applyAlignment="1">
      <alignment vertical="top" wrapText="1"/>
    </xf>
    <xf numFmtId="0" fontId="0" fillId="0" borderId="0" xfId="0" quotePrefix="1" applyAlignment="1">
      <alignment vertical="top" wrapText="1"/>
    </xf>
    <xf numFmtId="0" fontId="7" fillId="11" borderId="0" xfId="1" applyFill="1" applyAlignment="1">
      <alignment vertical="top"/>
    </xf>
    <xf numFmtId="0" fontId="9" fillId="0" borderId="0" xfId="0" applyFont="1" applyBorder="1" applyAlignment="1">
      <alignment vertical="top" wrapText="1"/>
    </xf>
    <xf numFmtId="0" fontId="9" fillId="0" borderId="1" xfId="0" applyFont="1" applyBorder="1" applyAlignment="1">
      <alignment vertical="top" wrapText="1"/>
    </xf>
    <xf numFmtId="0" fontId="10" fillId="0" borderId="0" xfId="0" applyFont="1" applyFill="1" applyAlignment="1">
      <alignment vertical="top" wrapText="1"/>
    </xf>
    <xf numFmtId="0" fontId="10" fillId="0" borderId="1" xfId="0" applyFont="1" applyFill="1" applyBorder="1" applyAlignment="1">
      <alignment vertical="top" wrapText="1"/>
    </xf>
    <xf numFmtId="0" fontId="10" fillId="0" borderId="0" xfId="0" applyFont="1" applyFill="1" applyBorder="1" applyAlignment="1">
      <alignment vertical="top" wrapText="1"/>
    </xf>
    <xf numFmtId="14" fontId="10" fillId="0" borderId="0" xfId="0" applyNumberFormat="1" applyFont="1" applyFill="1" applyAlignment="1">
      <alignment vertical="top" wrapText="1"/>
    </xf>
    <xf numFmtId="0" fontId="10" fillId="0" borderId="2" xfId="0" applyFont="1" applyFill="1" applyBorder="1" applyAlignment="1">
      <alignment vertical="top" wrapText="1"/>
    </xf>
    <xf numFmtId="0" fontId="11" fillId="0" borderId="0" xfId="1" applyFont="1" applyFill="1" applyAlignment="1">
      <alignment vertical="top" wrapText="1"/>
    </xf>
    <xf numFmtId="0" fontId="9" fillId="0" borderId="6" xfId="0" applyFont="1" applyBorder="1" applyAlignment="1">
      <alignment vertical="top" wrapText="1"/>
    </xf>
    <xf numFmtId="0" fontId="7" fillId="0" borderId="5" xfId="1" applyBorder="1" applyAlignment="1">
      <alignment vertical="top" wrapText="1"/>
    </xf>
    <xf numFmtId="0" fontId="12" fillId="19" borderId="5" xfId="0" applyFont="1" applyFill="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8" xfId="0" applyFont="1" applyBorder="1" applyAlignment="1">
      <alignment vertical="top" wrapText="1"/>
    </xf>
    <xf numFmtId="0" fontId="9" fillId="0" borderId="9" xfId="0" applyFont="1" applyBorder="1" applyAlignment="1">
      <alignment vertical="top" wrapText="1"/>
    </xf>
    <xf numFmtId="0" fontId="9" fillId="0" borderId="0" xfId="0" applyFont="1" applyAlignment="1">
      <alignment vertical="top" wrapText="1"/>
    </xf>
    <xf numFmtId="0" fontId="9" fillId="0" borderId="9" xfId="0" applyFont="1" applyBorder="1" applyAlignment="1">
      <alignment horizontal="center" vertical="top" wrapText="1"/>
    </xf>
    <xf numFmtId="0" fontId="14" fillId="0" borderId="7" xfId="0" applyFont="1" applyBorder="1" applyAlignment="1">
      <alignment horizontal="center" vertical="top" wrapText="1"/>
    </xf>
    <xf numFmtId="0" fontId="9" fillId="0" borderId="10" xfId="0" applyFont="1" applyBorder="1" applyAlignment="1">
      <alignment vertical="top" wrapText="1"/>
    </xf>
    <xf numFmtId="0" fontId="9" fillId="0" borderId="7" xfId="0" applyFont="1" applyBorder="1" applyAlignment="1">
      <alignment vertical="top" wrapText="1"/>
    </xf>
    <xf numFmtId="0" fontId="9" fillId="0" borderId="7" xfId="0" applyFont="1" applyBorder="1" applyAlignment="1">
      <alignment horizontal="right" vertical="top" wrapText="1"/>
    </xf>
    <xf numFmtId="0" fontId="14" fillId="0" borderId="10" xfId="0" applyFont="1" applyBorder="1" applyAlignment="1">
      <alignment vertical="top" wrapText="1"/>
    </xf>
    <xf numFmtId="0" fontId="15" fillId="0" borderId="0" xfId="0" applyFont="1" applyAlignment="1">
      <alignment vertical="top"/>
    </xf>
    <xf numFmtId="0" fontId="14" fillId="0" borderId="9" xfId="0" applyFont="1" applyBorder="1" applyAlignment="1">
      <alignment vertical="top" wrapText="1"/>
    </xf>
    <xf numFmtId="0" fontId="7" fillId="0" borderId="7" xfId="1" applyBorder="1" applyAlignment="1">
      <alignment vertical="top" wrapText="1"/>
    </xf>
    <xf numFmtId="0" fontId="13" fillId="20" borderId="5" xfId="0" applyFont="1" applyFill="1" applyBorder="1" applyAlignment="1">
      <alignment vertical="top" wrapText="1"/>
    </xf>
    <xf numFmtId="0" fontId="9" fillId="22" borderId="0" xfId="0" applyFont="1" applyFill="1" applyAlignment="1">
      <alignment vertical="top"/>
    </xf>
    <xf numFmtId="0" fontId="14" fillId="22" borderId="0" xfId="0" applyFont="1" applyFill="1" applyAlignment="1">
      <alignment vertical="top"/>
    </xf>
    <xf numFmtId="0" fontId="14" fillId="23" borderId="0" xfId="0" applyFont="1" applyFill="1" applyAlignment="1">
      <alignment vertical="top"/>
    </xf>
    <xf numFmtId="0" fontId="9" fillId="23" borderId="11" xfId="0" applyFont="1" applyFill="1" applyBorder="1" applyAlignment="1">
      <alignment vertical="top"/>
    </xf>
    <xf numFmtId="0" fontId="9" fillId="23" borderId="5" xfId="0" applyFont="1" applyFill="1" applyBorder="1" applyAlignment="1">
      <alignment vertical="top"/>
    </xf>
    <xf numFmtId="0" fontId="9" fillId="23" borderId="0" xfId="0" applyFont="1" applyFill="1" applyAlignment="1">
      <alignment vertical="top"/>
    </xf>
    <xf numFmtId="0" fontId="9" fillId="23" borderId="0" xfId="0" applyFont="1" applyFill="1"/>
    <xf numFmtId="0" fontId="9" fillId="23" borderId="0" xfId="0" applyFont="1" applyFill="1" applyAlignment="1">
      <alignment vertical="top" wrapText="1"/>
    </xf>
    <xf numFmtId="0" fontId="14" fillId="24" borderId="0" xfId="0" applyFont="1" applyFill="1" applyAlignment="1">
      <alignment vertical="top"/>
    </xf>
    <xf numFmtId="0" fontId="9" fillId="25" borderId="4" xfId="0" applyFont="1" applyFill="1" applyBorder="1" applyAlignment="1">
      <alignment vertical="top"/>
    </xf>
    <xf numFmtId="0" fontId="9" fillId="24" borderId="0" xfId="0" applyFont="1" applyFill="1" applyAlignment="1">
      <alignment vertical="top"/>
    </xf>
    <xf numFmtId="0" fontId="9" fillId="25" borderId="12" xfId="0" applyFont="1" applyFill="1" applyBorder="1" applyAlignment="1">
      <alignment vertical="top"/>
    </xf>
    <xf numFmtId="0" fontId="9" fillId="25" borderId="7" xfId="0" applyFont="1" applyFill="1" applyBorder="1" applyAlignment="1">
      <alignment vertical="top"/>
    </xf>
    <xf numFmtId="0" fontId="9" fillId="25" borderId="0" xfId="0" applyFont="1" applyFill="1" applyAlignment="1">
      <alignment vertical="top"/>
    </xf>
    <xf numFmtId="0" fontId="9" fillId="25" borderId="0" xfId="0" applyFont="1" applyFill="1"/>
    <xf numFmtId="0" fontId="9" fillId="25" borderId="0" xfId="0" applyFont="1" applyFill="1" applyAlignment="1">
      <alignment vertical="top" wrapText="1"/>
    </xf>
    <xf numFmtId="0" fontId="16" fillId="0" borderId="11" xfId="0" applyFont="1" applyBorder="1" applyAlignment="1">
      <alignment vertical="top"/>
    </xf>
    <xf numFmtId="0" fontId="9" fillId="0" borderId="13" xfId="0" applyFont="1" applyBorder="1" applyAlignment="1">
      <alignment vertical="top"/>
    </xf>
    <xf numFmtId="15" fontId="14" fillId="0" borderId="11" xfId="0" applyNumberFormat="1" applyFont="1" applyBorder="1" applyAlignment="1">
      <alignment vertical="top"/>
    </xf>
    <xf numFmtId="0" fontId="14" fillId="0" borderId="11" xfId="0" applyFont="1" applyBorder="1" applyAlignment="1">
      <alignment vertical="top"/>
    </xf>
    <xf numFmtId="0" fontId="9" fillId="0" borderId="11" xfId="0" applyFont="1" applyBorder="1" applyAlignment="1">
      <alignment vertical="top" wrapText="1"/>
    </xf>
    <xf numFmtId="0" fontId="17" fillId="0" borderId="11" xfId="0" applyFont="1" applyBorder="1" applyAlignment="1">
      <alignment vertical="top"/>
    </xf>
    <xf numFmtId="0" fontId="9" fillId="0" borderId="0" xfId="0" applyFont="1"/>
    <xf numFmtId="0" fontId="14" fillId="24" borderId="11" xfId="0" applyFont="1" applyFill="1" applyBorder="1" applyAlignment="1">
      <alignment vertical="top"/>
    </xf>
    <xf numFmtId="0" fontId="9" fillId="0" borderId="0" xfId="0" applyFont="1" applyAlignment="1">
      <alignment vertical="top"/>
    </xf>
    <xf numFmtId="0" fontId="14" fillId="0" borderId="4" xfId="0" applyFont="1" applyBorder="1" applyAlignment="1">
      <alignment vertical="top"/>
    </xf>
    <xf numFmtId="0" fontId="9" fillId="0" borderId="4" xfId="0" applyFont="1" applyBorder="1" applyAlignment="1">
      <alignment vertical="top" wrapText="1"/>
    </xf>
    <xf numFmtId="0" fontId="14" fillId="24" borderId="4" xfId="0" applyFont="1" applyFill="1" applyBorder="1" applyAlignment="1">
      <alignment vertical="top"/>
    </xf>
    <xf numFmtId="2" fontId="18" fillId="25" borderId="11" xfId="0" applyNumberFormat="1" applyFont="1" applyFill="1" applyBorder="1" applyAlignment="1">
      <alignment vertical="top" wrapText="1"/>
    </xf>
    <xf numFmtId="2" fontId="18" fillId="23" borderId="6" xfId="0" applyNumberFormat="1" applyFont="1" applyFill="1" applyBorder="1" applyAlignment="1">
      <alignment vertical="top" wrapText="1"/>
    </xf>
    <xf numFmtId="2" fontId="19" fillId="24" borderId="6" xfId="0" applyNumberFormat="1" applyFont="1" applyFill="1" applyBorder="1" applyAlignment="1">
      <alignment vertical="top" wrapText="1"/>
    </xf>
    <xf numFmtId="2" fontId="19" fillId="24" borderId="11" xfId="0" applyNumberFormat="1" applyFont="1" applyFill="1" applyBorder="1" applyAlignment="1">
      <alignment vertical="top" wrapText="1"/>
    </xf>
    <xf numFmtId="2" fontId="18" fillId="24" borderId="11" xfId="0" applyNumberFormat="1" applyFont="1" applyFill="1" applyBorder="1" applyAlignment="1">
      <alignment vertical="top" wrapText="1"/>
    </xf>
    <xf numFmtId="2" fontId="19" fillId="25" borderId="6" xfId="0" applyNumberFormat="1" applyFont="1" applyFill="1" applyBorder="1" applyAlignment="1">
      <alignment vertical="top" wrapText="1"/>
    </xf>
    <xf numFmtId="2" fontId="18" fillId="25" borderId="13" xfId="0" applyNumberFormat="1" applyFont="1" applyFill="1" applyBorder="1" applyAlignment="1">
      <alignment vertical="top" wrapText="1"/>
    </xf>
    <xf numFmtId="2" fontId="18" fillId="25" borderId="9" xfId="0" applyNumberFormat="1" applyFont="1" applyFill="1" applyBorder="1" applyAlignment="1">
      <alignment vertical="top" wrapText="1"/>
    </xf>
    <xf numFmtId="2" fontId="18" fillId="25" borderId="6" xfId="0" applyNumberFormat="1" applyFont="1" applyFill="1" applyBorder="1" applyAlignment="1">
      <alignment vertical="top" wrapText="1"/>
    </xf>
    <xf numFmtId="2" fontId="18" fillId="25" borderId="8" xfId="0" applyNumberFormat="1" applyFont="1" applyFill="1" applyBorder="1" applyAlignment="1">
      <alignment vertical="top" wrapText="1"/>
    </xf>
    <xf numFmtId="2" fontId="18" fillId="25" borderId="14" xfId="0" applyNumberFormat="1" applyFont="1" applyFill="1" applyBorder="1" applyAlignment="1">
      <alignment vertical="top" wrapText="1"/>
    </xf>
    <xf numFmtId="2" fontId="19" fillId="24" borderId="5" xfId="0" applyNumberFormat="1" applyFont="1" applyFill="1" applyBorder="1" applyAlignment="1">
      <alignment vertical="top" wrapText="1"/>
    </xf>
    <xf numFmtId="2" fontId="9" fillId="0" borderId="0" xfId="0" applyNumberFormat="1" applyFont="1" applyAlignment="1">
      <alignment vertical="top" wrapText="1"/>
    </xf>
    <xf numFmtId="0" fontId="14" fillId="24" borderId="7" xfId="0" applyFont="1" applyFill="1" applyBorder="1" applyAlignment="1">
      <alignment vertical="top" wrapText="1"/>
    </xf>
    <xf numFmtId="0" fontId="14" fillId="24" borderId="0" xfId="0" applyFont="1" applyFill="1" applyAlignment="1">
      <alignment vertical="top" wrapText="1"/>
    </xf>
    <xf numFmtId="0" fontId="0" fillId="0" borderId="5" xfId="0" applyBorder="1" applyAlignment="1">
      <alignment vertical="top" wrapText="1"/>
    </xf>
    <xf numFmtId="0" fontId="0" fillId="0" borderId="0" xfId="0" applyFill="1" applyBorder="1" applyAlignment="1">
      <alignment vertical="top" wrapText="1"/>
    </xf>
    <xf numFmtId="0" fontId="14" fillId="0" borderId="0" xfId="0" applyFont="1" applyFill="1" applyBorder="1" applyAlignment="1">
      <alignment vertical="top" wrapText="1"/>
    </xf>
    <xf numFmtId="0" fontId="0" fillId="0" borderId="0" xfId="0" applyAlignment="1"/>
    <xf numFmtId="0" fontId="14" fillId="26" borderId="0" xfId="0" applyFont="1" applyFill="1" applyBorder="1" applyAlignment="1">
      <alignment vertical="top" wrapText="1"/>
    </xf>
    <xf numFmtId="0" fontId="0" fillId="0" borderId="6" xfId="0" applyBorder="1" applyAlignment="1">
      <alignment vertical="top" wrapText="1"/>
    </xf>
    <xf numFmtId="0" fontId="0" fillId="0" borderId="0" xfId="0" applyFill="1" applyAlignment="1">
      <alignment vertical="top" wrapText="1"/>
    </xf>
    <xf numFmtId="0" fontId="1" fillId="0" borderId="0" xfId="0" applyFont="1" applyAlignment="1">
      <alignment vertical="top" wrapText="1"/>
    </xf>
    <xf numFmtId="0" fontId="22" fillId="2" borderId="1" xfId="0" applyFont="1" applyFill="1" applyBorder="1" applyAlignment="1">
      <alignment vertical="top"/>
    </xf>
    <xf numFmtId="0" fontId="22" fillId="5" borderId="0" xfId="0" applyFont="1" applyFill="1" applyAlignment="1">
      <alignment vertical="top"/>
    </xf>
    <xf numFmtId="0" fontId="7" fillId="0" borderId="6" xfId="1" applyBorder="1" applyAlignment="1">
      <alignment vertical="top" wrapText="1"/>
    </xf>
    <xf numFmtId="0" fontId="0" fillId="0" borderId="1" xfId="0" applyFill="1" applyBorder="1" applyAlignment="1">
      <alignment vertical="top" wrapText="1"/>
    </xf>
    <xf numFmtId="0" fontId="10" fillId="0" borderId="0" xfId="0" applyFont="1" applyAlignment="1">
      <alignment vertical="top" wrapText="1"/>
    </xf>
    <xf numFmtId="0" fontId="0" fillId="21" borderId="3" xfId="0" applyFill="1" applyBorder="1" applyAlignment="1">
      <alignment vertical="top" wrapText="1"/>
    </xf>
    <xf numFmtId="14" fontId="0" fillId="0" borderId="0" xfId="0" applyNumberFormat="1" applyFill="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9" fillId="0" borderId="0" xfId="0" applyFont="1" applyFill="1" applyBorder="1" applyAlignment="1">
      <alignment vertical="top" wrapText="1"/>
    </xf>
    <xf numFmtId="0" fontId="0" fillId="0" borderId="2" xfId="0" applyFill="1" applyBorder="1" applyAlignment="1">
      <alignment vertical="top" wrapText="1"/>
    </xf>
    <xf numFmtId="0" fontId="0" fillId="0" borderId="0" xfId="0" quotePrefix="1" applyFill="1" applyAlignment="1">
      <alignment vertical="top" wrapText="1"/>
    </xf>
    <xf numFmtId="0" fontId="0" fillId="0" borderId="3" xfId="0" applyFill="1" applyBorder="1" applyAlignment="1">
      <alignment vertical="top" wrapText="1"/>
    </xf>
    <xf numFmtId="0" fontId="23" fillId="0" borderId="0" xfId="0" applyFont="1" applyFill="1" applyAlignment="1">
      <alignment vertical="top" wrapText="1"/>
    </xf>
    <xf numFmtId="0" fontId="23" fillId="0" borderId="1" xfId="0" applyFont="1" applyBorder="1" applyAlignment="1">
      <alignment vertical="top" wrapText="1"/>
    </xf>
    <xf numFmtId="0" fontId="1" fillId="0" borderId="0" xfId="0" applyFont="1" applyAlignment="1">
      <alignment horizontal="left" vertical="top" wrapText="1"/>
    </xf>
    <xf numFmtId="0" fontId="23" fillId="0" borderId="1" xfId="0" applyFont="1" applyFill="1" applyBorder="1" applyAlignment="1">
      <alignment vertical="top" wrapText="1"/>
    </xf>
    <xf numFmtId="0" fontId="0" fillId="27" borderId="0" xfId="0" applyFill="1" applyAlignment="1">
      <alignment vertical="top" wrapText="1"/>
    </xf>
  </cellXfs>
  <cellStyles count="2">
    <cellStyle name="Hyperlink" xfId="1" builtinId="8"/>
    <cellStyle name="Standaard" xfId="0" builtinId="0"/>
  </cellStyles>
  <dxfs count="0"/>
  <tableStyles count="0" defaultTableStyle="TableStyleMedium9" defaultPivotStyle="PivotStyleMedium7"/>
  <colors>
    <mruColors>
      <color rgb="FF0066FF"/>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data.overheid.nl/data/dataset/3dacddf2-c724-4eab-8cf7-5f2a8e65fd04" TargetMode="External"/><Relationship Id="rId7" Type="http://schemas.openxmlformats.org/officeDocument/2006/relationships/hyperlink" Target="https://www.rijksoverheid.nl/onderwerpen/exportcontrole-strategische-goederen/documenten/rapporten/2016/02/10/maandrapportages-doorvoer-militaire-goederen-2015" TargetMode="External"/><Relationship Id="rId2" Type="http://schemas.openxmlformats.org/officeDocument/2006/relationships/hyperlink" Target="https://data.overheid.nl/data/dataset/3dacddf2-c724-4eab-8cf7-5f2a8e65fd04" TargetMode="External"/><Relationship Id="rId1" Type="http://schemas.openxmlformats.org/officeDocument/2006/relationships/hyperlink" Target="https://data.overheid.nl/linked-data-sterren" TargetMode="External"/><Relationship Id="rId6" Type="http://schemas.openxmlformats.org/officeDocument/2006/relationships/hyperlink" Target="https://www.rijksoverheid.nl/binaries/rijksoverheid/documenten/begrotingen/2015/09/15/xvii-buitenlandse-handel-en-ontwikkelingssamenwerking-rijksbegroting-2016/xvii-buitenlandse-handel-en-ontwikkelingssamenwerking-rijksbegroting-2016.pdf" TargetMode="External"/><Relationship Id="rId5" Type="http://schemas.openxmlformats.org/officeDocument/2006/relationships/hyperlink" Target="https://data.overheid.nl/informatie-over-spendata" TargetMode="External"/><Relationship Id="rId10" Type="http://schemas.openxmlformats.org/officeDocument/2006/relationships/comments" Target="../comments1.xml"/><Relationship Id="rId4" Type="http://schemas.openxmlformats.org/officeDocument/2006/relationships/hyperlink" Target="https://data.overheid.nl/informatie-over-spendata"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s://data.overheid.nl/data/dataset/3dacddf2-c724-4eab-8cf7-5f2a8e65fd04" TargetMode="External"/><Relationship Id="rId1" Type="http://schemas.openxmlformats.org/officeDocument/2006/relationships/hyperlink" Target="http://rijksbegroting.overheid.nl/" TargetMode="Externa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39"/>
  <sheetViews>
    <sheetView tabSelected="1" zoomScale="50" zoomScaleNormal="50" workbookViewId="0">
      <pane xSplit="6" ySplit="7" topLeftCell="G8" activePane="bottomRight" state="frozen"/>
      <selection pane="topRight" activeCell="G1" sqref="G1"/>
      <selection pane="bottomLeft" activeCell="A8" sqref="A8"/>
      <selection pane="bottomRight" activeCell="B202" sqref="B202"/>
    </sheetView>
  </sheetViews>
  <sheetFormatPr defaultColWidth="10.6640625" defaultRowHeight="15.5" x14ac:dyDescent="0.35"/>
  <cols>
    <col min="1" max="1" width="7.6640625" style="128" customWidth="1"/>
    <col min="2" max="2" width="23.6640625" style="129" customWidth="1"/>
    <col min="3" max="3" width="23.5" style="128" customWidth="1"/>
    <col min="4" max="4" width="13.1640625" style="129" customWidth="1"/>
    <col min="5" max="5" width="13.1640625" style="128" customWidth="1"/>
    <col min="6" max="6" width="26.6640625" style="128" customWidth="1"/>
    <col min="7" max="7" width="32.5" style="128" customWidth="1"/>
    <col min="8" max="8" width="11.6640625" style="128" customWidth="1"/>
    <col min="9" max="9" width="10.6640625" style="128"/>
    <col min="10" max="10" width="14.1640625" style="128" customWidth="1"/>
    <col min="11" max="11" width="23" style="129" customWidth="1"/>
    <col min="12" max="12" width="13.1640625" style="128" bestFit="1" customWidth="1"/>
    <col min="13" max="13" width="10.5" style="128" customWidth="1"/>
    <col min="14" max="14" width="17.1640625" style="128" customWidth="1"/>
    <col min="15" max="15" width="17.1640625" style="132" customWidth="1"/>
    <col min="16" max="16" width="21.6640625" style="130" customWidth="1"/>
    <col min="17" max="17" width="16.6640625" style="129" customWidth="1"/>
    <col min="18" max="18" width="17.5" style="128" customWidth="1"/>
    <col min="19" max="19" width="16.5" style="128" customWidth="1"/>
    <col min="20" max="20" width="15.6640625" style="128" customWidth="1"/>
    <col min="21" max="21" width="19.6640625" style="128" customWidth="1"/>
    <col min="22" max="22" width="19.1640625" style="128" customWidth="1"/>
    <col min="23" max="23" width="15.1640625" style="128" customWidth="1"/>
    <col min="24" max="24" width="12.1640625" style="128" customWidth="1"/>
    <col min="25" max="25" width="19.6640625" style="128" customWidth="1"/>
    <col min="26" max="26" width="10.6640625" style="129"/>
    <col min="27" max="27" width="24.5" style="130" customWidth="1"/>
    <col min="28" max="28" width="23.1640625" style="128" customWidth="1"/>
    <col min="29" max="29" width="17.6640625" style="128" customWidth="1"/>
    <col min="30" max="30" width="19" style="128" customWidth="1"/>
    <col min="31" max="31" width="16.6640625" style="128" customWidth="1"/>
    <col min="32" max="32" width="20.1640625" style="128" customWidth="1"/>
    <col min="33" max="33" width="46.1640625" style="134" customWidth="1"/>
    <col min="34" max="34" width="22.9140625" style="128" customWidth="1"/>
    <col min="35" max="16384" width="10.6640625" style="128"/>
  </cols>
  <sheetData>
    <row r="1" spans="1:34" s="74" customFormat="1" ht="23.5" x14ac:dyDescent="0.35">
      <c r="A1" s="64" t="s">
        <v>0</v>
      </c>
      <c r="B1" s="65"/>
      <c r="C1" s="66"/>
      <c r="D1" s="65"/>
      <c r="E1" s="66" t="s">
        <v>1</v>
      </c>
      <c r="F1" s="66"/>
      <c r="G1" s="66"/>
      <c r="H1" s="66"/>
      <c r="I1" s="66"/>
      <c r="J1" s="66"/>
      <c r="K1" s="67"/>
      <c r="L1" s="66"/>
      <c r="M1" s="66"/>
      <c r="N1" s="66"/>
      <c r="O1" s="68"/>
      <c r="P1" s="69"/>
      <c r="Q1" s="70"/>
      <c r="R1" s="71"/>
      <c r="S1" s="71"/>
      <c r="T1" s="71"/>
      <c r="U1" s="71"/>
      <c r="V1" s="71"/>
      <c r="W1" s="71"/>
      <c r="X1" s="71"/>
      <c r="Y1" s="71"/>
      <c r="Z1" s="72"/>
      <c r="AA1" s="69"/>
      <c r="AB1" s="71"/>
      <c r="AC1" s="71"/>
      <c r="AD1" s="71"/>
      <c r="AE1" s="71"/>
      <c r="AF1" s="71"/>
      <c r="AG1" s="73"/>
    </row>
    <row r="2" spans="1:34" s="74" customFormat="1" x14ac:dyDescent="0.35">
      <c r="A2" s="66" t="s">
        <v>2</v>
      </c>
      <c r="B2" s="65"/>
      <c r="C2" s="75"/>
      <c r="D2" s="65"/>
      <c r="E2" s="66"/>
      <c r="F2" s="65" t="s">
        <v>3</v>
      </c>
      <c r="H2" s="66" t="s">
        <v>4</v>
      </c>
      <c r="J2" s="66"/>
      <c r="K2" s="67"/>
      <c r="L2" s="66"/>
      <c r="M2" s="66"/>
      <c r="N2" s="66"/>
      <c r="O2" s="68"/>
      <c r="P2" s="69"/>
      <c r="Q2" s="72"/>
      <c r="R2" s="71"/>
      <c r="S2" s="71"/>
      <c r="T2" s="71"/>
      <c r="U2" s="71"/>
      <c r="V2" s="71"/>
      <c r="W2" s="71"/>
      <c r="X2" s="71"/>
      <c r="Y2" s="71"/>
      <c r="Z2" s="72"/>
      <c r="AA2" s="69"/>
      <c r="AB2" s="71"/>
      <c r="AC2" s="71"/>
      <c r="AD2" s="71"/>
      <c r="AE2" s="71"/>
      <c r="AF2" s="71"/>
      <c r="AG2" s="73"/>
    </row>
    <row r="3" spans="1:34" s="74" customFormat="1" x14ac:dyDescent="0.35">
      <c r="A3" s="66"/>
      <c r="B3" s="65"/>
      <c r="C3" s="66"/>
      <c r="D3" s="65"/>
      <c r="E3" s="66"/>
      <c r="F3" s="66"/>
      <c r="G3" s="66"/>
      <c r="H3" s="66"/>
      <c r="I3" s="66"/>
      <c r="J3" s="66"/>
      <c r="K3" s="67"/>
      <c r="L3" s="66"/>
      <c r="M3" s="66"/>
      <c r="N3" s="66"/>
      <c r="O3" s="68"/>
      <c r="P3" s="69"/>
      <c r="Q3" s="72"/>
      <c r="R3" s="71"/>
      <c r="S3" s="71"/>
      <c r="T3" s="71"/>
      <c r="U3" s="71"/>
      <c r="V3" s="71"/>
      <c r="W3" s="71"/>
      <c r="X3" s="71"/>
      <c r="Y3" s="71"/>
      <c r="Z3" s="72"/>
      <c r="AA3" s="69"/>
      <c r="AB3" s="71"/>
      <c r="AC3" s="71"/>
      <c r="AD3" s="71"/>
      <c r="AE3" s="71"/>
      <c r="AF3" s="71"/>
      <c r="AG3" s="73"/>
    </row>
    <row r="4" spans="1:34" s="74" customFormat="1" x14ac:dyDescent="0.35">
      <c r="A4" s="76" t="s">
        <v>5</v>
      </c>
      <c r="B4" s="65"/>
      <c r="C4" s="66"/>
      <c r="D4" s="67"/>
      <c r="E4" s="66"/>
      <c r="F4" s="66"/>
      <c r="G4" s="66"/>
      <c r="H4" s="66"/>
      <c r="I4" s="66"/>
      <c r="J4" s="66"/>
      <c r="K4" s="67"/>
      <c r="L4" s="66"/>
      <c r="M4" s="66"/>
      <c r="N4" s="66"/>
      <c r="O4" s="77" t="s">
        <v>6</v>
      </c>
      <c r="P4" s="69"/>
      <c r="Q4" s="70" t="s">
        <v>7</v>
      </c>
      <c r="R4" s="71"/>
      <c r="S4" s="71"/>
      <c r="T4" s="71"/>
      <c r="U4" s="71"/>
      <c r="V4" s="71"/>
      <c r="W4" s="71"/>
      <c r="X4" s="71"/>
      <c r="Y4" s="71"/>
      <c r="Z4" s="70" t="s">
        <v>8</v>
      </c>
      <c r="AA4" s="78"/>
      <c r="AB4" s="71"/>
      <c r="AC4" s="71"/>
      <c r="AD4" s="71"/>
      <c r="AE4" s="71"/>
      <c r="AF4" s="71"/>
      <c r="AG4" s="79" t="s">
        <v>9</v>
      </c>
    </row>
    <row r="5" spans="1:34" s="74" customFormat="1" x14ac:dyDescent="0.35">
      <c r="A5" s="80" t="s">
        <v>10</v>
      </c>
      <c r="B5" s="81" t="s">
        <v>11</v>
      </c>
      <c r="C5" s="82"/>
      <c r="D5" s="81" t="s">
        <v>12</v>
      </c>
      <c r="E5" s="82"/>
      <c r="F5" s="82"/>
      <c r="G5" s="82"/>
      <c r="H5" s="82"/>
      <c r="I5" s="82"/>
      <c r="J5" s="82"/>
      <c r="K5" s="83" t="s">
        <v>13</v>
      </c>
      <c r="L5" s="84"/>
      <c r="M5" s="84"/>
      <c r="N5" s="84"/>
      <c r="O5" s="85" t="s">
        <v>14</v>
      </c>
      <c r="P5" s="86"/>
      <c r="Q5" s="87" t="s">
        <v>15</v>
      </c>
      <c r="R5" s="88"/>
      <c r="S5" s="89" t="s">
        <v>16</v>
      </c>
      <c r="T5" s="90"/>
      <c r="U5" s="90"/>
      <c r="V5" s="90"/>
      <c r="W5" s="90"/>
      <c r="X5" s="90"/>
      <c r="Y5" s="90"/>
      <c r="Z5" s="91" t="s">
        <v>17</v>
      </c>
      <c r="AA5" s="92"/>
      <c r="AB5" s="93"/>
      <c r="AC5" s="94" t="s">
        <v>18</v>
      </c>
      <c r="AD5" s="93"/>
      <c r="AE5" s="93"/>
      <c r="AF5" s="93"/>
      <c r="AG5" s="95"/>
    </row>
    <row r="6" spans="1:34" s="75" customFormat="1" x14ac:dyDescent="0.35">
      <c r="A6" s="80"/>
      <c r="B6" s="96" t="s">
        <v>19</v>
      </c>
      <c r="C6" s="97" t="s">
        <v>20</v>
      </c>
      <c r="D6" s="98" t="s">
        <v>21</v>
      </c>
      <c r="E6" s="99" t="s">
        <v>22</v>
      </c>
      <c r="F6" s="100" t="s">
        <v>23</v>
      </c>
      <c r="G6" s="99" t="s">
        <v>24</v>
      </c>
      <c r="H6" s="99" t="s">
        <v>25</v>
      </c>
      <c r="I6" s="99" t="s">
        <v>26</v>
      </c>
      <c r="J6" s="99" t="s">
        <v>27</v>
      </c>
      <c r="K6" s="101" t="s">
        <v>28</v>
      </c>
      <c r="L6" s="102" t="s">
        <v>29</v>
      </c>
      <c r="M6" s="102" t="s">
        <v>30</v>
      </c>
      <c r="N6" s="102" t="s">
        <v>31</v>
      </c>
      <c r="O6" s="103" t="s">
        <v>32</v>
      </c>
      <c r="P6" s="104" t="s">
        <v>33</v>
      </c>
      <c r="Q6" s="105" t="s">
        <v>34</v>
      </c>
      <c r="R6" s="106" t="s">
        <v>35</v>
      </c>
      <c r="S6" s="106" t="s">
        <v>36</v>
      </c>
      <c r="T6" s="106" t="s">
        <v>37</v>
      </c>
      <c r="U6" s="106" t="s">
        <v>38</v>
      </c>
      <c r="V6" s="106" t="s">
        <v>39</v>
      </c>
      <c r="W6" s="136" t="s">
        <v>40</v>
      </c>
      <c r="X6" s="106" t="s">
        <v>41</v>
      </c>
      <c r="Y6" s="107" t="s">
        <v>42</v>
      </c>
      <c r="Z6" s="108" t="s">
        <v>43</v>
      </c>
      <c r="AA6" s="109" t="s">
        <v>44</v>
      </c>
      <c r="AB6" s="109" t="s">
        <v>45</v>
      </c>
      <c r="AC6" s="110" t="s">
        <v>46</v>
      </c>
      <c r="AD6" s="109" t="s">
        <v>47</v>
      </c>
      <c r="AE6" s="110" t="s">
        <v>48</v>
      </c>
      <c r="AF6" s="109" t="s">
        <v>49</v>
      </c>
      <c r="AG6" s="111" t="s">
        <v>50</v>
      </c>
    </row>
    <row r="7" spans="1:34" s="127" customFormat="1" x14ac:dyDescent="0.35">
      <c r="A7" s="112" t="s">
        <v>51</v>
      </c>
      <c r="B7" s="214" t="s">
        <v>52</v>
      </c>
      <c r="C7" s="214" t="s">
        <v>52</v>
      </c>
      <c r="D7" s="113" t="s">
        <v>53</v>
      </c>
      <c r="E7" s="114" t="s">
        <v>54</v>
      </c>
      <c r="F7" s="115" t="s">
        <v>55</v>
      </c>
      <c r="G7" s="114" t="s">
        <v>56</v>
      </c>
      <c r="H7" s="114" t="s">
        <v>53</v>
      </c>
      <c r="I7" s="215" t="s">
        <v>57</v>
      </c>
      <c r="J7" s="114" t="s">
        <v>54</v>
      </c>
      <c r="K7" s="116" t="s">
        <v>56</v>
      </c>
      <c r="L7" s="117" t="s">
        <v>53</v>
      </c>
      <c r="M7" s="117" t="s">
        <v>53</v>
      </c>
      <c r="N7" s="117" t="s">
        <v>58</v>
      </c>
      <c r="O7" s="118" t="s">
        <v>56</v>
      </c>
      <c r="P7" s="119" t="s">
        <v>56</v>
      </c>
      <c r="Q7" s="120" t="s">
        <v>53</v>
      </c>
      <c r="R7" s="121" t="s">
        <v>56</v>
      </c>
      <c r="S7" s="121" t="s">
        <v>56</v>
      </c>
      <c r="T7" s="121" t="s">
        <v>59</v>
      </c>
      <c r="U7" s="121" t="s">
        <v>53</v>
      </c>
      <c r="V7" s="121" t="s">
        <v>56</v>
      </c>
      <c r="W7" s="121" t="s">
        <v>57</v>
      </c>
      <c r="X7" s="121" t="s">
        <v>56</v>
      </c>
      <c r="Y7" s="122" t="s">
        <v>60</v>
      </c>
      <c r="Z7" s="123" t="s">
        <v>53</v>
      </c>
      <c r="AA7" s="124" t="s">
        <v>56</v>
      </c>
      <c r="AB7" s="124" t="s">
        <v>57</v>
      </c>
      <c r="AC7" s="125" t="s">
        <v>61</v>
      </c>
      <c r="AD7" s="124" t="s">
        <v>62</v>
      </c>
      <c r="AE7" s="125" t="s">
        <v>56</v>
      </c>
      <c r="AF7" s="124" t="s">
        <v>63</v>
      </c>
      <c r="AG7" s="126" t="s">
        <v>56</v>
      </c>
      <c r="AH7" s="127" t="s">
        <v>597</v>
      </c>
    </row>
    <row r="8" spans="1:34" ht="77.5" x14ac:dyDescent="0.35">
      <c r="A8" s="231">
        <f>ROW(A1)</f>
        <v>1</v>
      </c>
      <c r="B8" s="228" t="s">
        <v>74</v>
      </c>
      <c r="D8" s="217" t="s">
        <v>64</v>
      </c>
      <c r="F8" s="137" t="s">
        <v>75</v>
      </c>
      <c r="G8" s="128" t="s">
        <v>599</v>
      </c>
      <c r="H8" s="128" t="s">
        <v>231</v>
      </c>
      <c r="I8" s="128" t="s">
        <v>66</v>
      </c>
      <c r="J8" s="131" t="s">
        <v>586</v>
      </c>
      <c r="L8" s="128" t="s">
        <v>67</v>
      </c>
      <c r="M8" s="128" t="s">
        <v>280</v>
      </c>
      <c r="N8" s="133" t="s">
        <v>416</v>
      </c>
      <c r="Q8" s="129" t="s">
        <v>343</v>
      </c>
      <c r="U8" s="128" t="s">
        <v>255</v>
      </c>
      <c r="W8" s="128" t="s">
        <v>71</v>
      </c>
      <c r="Y8" s="128" t="s">
        <v>230</v>
      </c>
      <c r="Z8" s="129" t="s">
        <v>73</v>
      </c>
      <c r="AA8" s="128"/>
      <c r="AC8" s="130"/>
      <c r="AF8" s="133"/>
      <c r="AG8" s="134" t="s">
        <v>585</v>
      </c>
      <c r="AH8" s="128" t="s">
        <v>625</v>
      </c>
    </row>
    <row r="9" spans="1:34" ht="77.5" x14ac:dyDescent="0.35">
      <c r="A9" s="231">
        <f t="shared" ref="A9:A72" si="0">ROW(A2)</f>
        <v>2</v>
      </c>
      <c r="B9" s="129" t="s">
        <v>74</v>
      </c>
      <c r="D9" s="217" t="s">
        <v>64</v>
      </c>
      <c r="F9" s="137" t="s">
        <v>75</v>
      </c>
      <c r="G9" s="128" t="s">
        <v>600</v>
      </c>
      <c r="H9" s="128" t="s">
        <v>231</v>
      </c>
      <c r="I9" s="128" t="s">
        <v>77</v>
      </c>
      <c r="J9" s="131" t="s">
        <v>586</v>
      </c>
      <c r="L9" s="128" t="s">
        <v>67</v>
      </c>
      <c r="M9" s="128" t="s">
        <v>280</v>
      </c>
      <c r="N9" s="133" t="s">
        <v>416</v>
      </c>
      <c r="Q9" s="129" t="s">
        <v>343</v>
      </c>
      <c r="U9" s="128" t="s">
        <v>255</v>
      </c>
      <c r="W9" s="128" t="s">
        <v>71</v>
      </c>
      <c r="Y9" s="128" t="s">
        <v>230</v>
      </c>
      <c r="Z9" s="129" t="s">
        <v>73</v>
      </c>
      <c r="AA9" s="128"/>
      <c r="AC9" s="130"/>
      <c r="AF9" s="133"/>
      <c r="AG9" s="134" t="s">
        <v>585</v>
      </c>
      <c r="AH9" s="128" t="s">
        <v>625</v>
      </c>
    </row>
    <row r="10" spans="1:34" ht="46.5" x14ac:dyDescent="0.35">
      <c r="A10" s="231">
        <f t="shared" si="0"/>
        <v>3</v>
      </c>
      <c r="B10" s="228" t="s">
        <v>74</v>
      </c>
      <c r="D10" s="217" t="s">
        <v>82</v>
      </c>
      <c r="E10" s="131">
        <v>42552</v>
      </c>
      <c r="F10" s="137" t="s">
        <v>78</v>
      </c>
      <c r="H10" s="128" t="s">
        <v>231</v>
      </c>
      <c r="I10" s="128" t="s">
        <v>66</v>
      </c>
      <c r="J10" s="131"/>
      <c r="L10" s="128" t="s">
        <v>67</v>
      </c>
      <c r="Q10" s="129" t="s">
        <v>343</v>
      </c>
      <c r="T10" s="128" t="s">
        <v>633</v>
      </c>
      <c r="U10" s="128" t="s">
        <v>70</v>
      </c>
      <c r="W10" s="128" t="s">
        <v>71</v>
      </c>
      <c r="Z10" s="129" t="s">
        <v>73</v>
      </c>
      <c r="AA10" s="128"/>
      <c r="AC10" s="130"/>
      <c r="AF10" s="133"/>
      <c r="AG10" s="134" t="s">
        <v>76</v>
      </c>
      <c r="AH10" s="128" t="s">
        <v>578</v>
      </c>
    </row>
    <row r="11" spans="1:34" ht="46.5" x14ac:dyDescent="0.35">
      <c r="A11" s="231">
        <f t="shared" si="0"/>
        <v>4</v>
      </c>
      <c r="B11" s="228" t="s">
        <v>74</v>
      </c>
      <c r="D11" s="217" t="s">
        <v>64</v>
      </c>
      <c r="E11" s="131"/>
      <c r="F11" s="137" t="s">
        <v>601</v>
      </c>
      <c r="G11" s="218" t="s">
        <v>631</v>
      </c>
      <c r="J11" s="131"/>
      <c r="T11" s="135"/>
      <c r="Y11" s="128" t="s">
        <v>230</v>
      </c>
      <c r="AA11" s="128"/>
      <c r="AC11" s="130"/>
      <c r="AF11" s="133"/>
      <c r="AG11" s="134" t="s">
        <v>632</v>
      </c>
      <c r="AH11" s="128" t="s">
        <v>598</v>
      </c>
    </row>
    <row r="12" spans="1:34" ht="108.5" x14ac:dyDescent="0.35">
      <c r="A12" s="231">
        <f t="shared" si="0"/>
        <v>5</v>
      </c>
      <c r="B12" s="129" t="s">
        <v>74</v>
      </c>
      <c r="D12" s="129" t="s">
        <v>64</v>
      </c>
      <c r="F12" s="130" t="s">
        <v>629</v>
      </c>
      <c r="G12" s="218"/>
      <c r="H12" s="128" t="s">
        <v>231</v>
      </c>
      <c r="I12" s="128" t="s">
        <v>66</v>
      </c>
      <c r="J12" s="131"/>
      <c r="L12" s="128" t="s">
        <v>67</v>
      </c>
      <c r="M12" s="128" t="s">
        <v>68</v>
      </c>
      <c r="N12" s="128" t="s">
        <v>627</v>
      </c>
      <c r="Q12" s="129" t="s">
        <v>243</v>
      </c>
      <c r="T12" s="128" t="s">
        <v>628</v>
      </c>
      <c r="W12" s="128" t="s">
        <v>71</v>
      </c>
      <c r="Z12" s="129" t="s">
        <v>73</v>
      </c>
      <c r="AA12" s="128"/>
      <c r="AC12" s="130"/>
      <c r="AF12" s="133" t="s">
        <v>626</v>
      </c>
      <c r="AG12" s="134" t="s">
        <v>76</v>
      </c>
      <c r="AH12" s="128" t="s">
        <v>625</v>
      </c>
    </row>
    <row r="13" spans="1:34" ht="46.5" x14ac:dyDescent="0.35">
      <c r="A13" s="231">
        <f t="shared" si="0"/>
        <v>6</v>
      </c>
      <c r="B13" s="129" t="s">
        <v>74</v>
      </c>
      <c r="D13" s="129" t="s">
        <v>89</v>
      </c>
      <c r="F13" s="130" t="s">
        <v>630</v>
      </c>
      <c r="G13" s="218"/>
      <c r="H13" s="128" t="s">
        <v>231</v>
      </c>
      <c r="I13" s="128" t="s">
        <v>66</v>
      </c>
      <c r="J13" s="131"/>
      <c r="L13" s="128" t="s">
        <v>67</v>
      </c>
      <c r="M13" s="128" t="s">
        <v>68</v>
      </c>
      <c r="Q13" s="129" t="s">
        <v>243</v>
      </c>
      <c r="T13" s="128" t="s">
        <v>189</v>
      </c>
      <c r="W13" s="128" t="s">
        <v>71</v>
      </c>
      <c r="Z13" s="129" t="s">
        <v>73</v>
      </c>
      <c r="AA13" s="128"/>
      <c r="AC13" s="130"/>
      <c r="AF13" s="133" t="s">
        <v>626</v>
      </c>
      <c r="AG13" s="134" t="s">
        <v>76</v>
      </c>
      <c r="AH13" s="128" t="s">
        <v>580</v>
      </c>
    </row>
    <row r="14" spans="1:34" ht="77.5" x14ac:dyDescent="0.35">
      <c r="A14" s="231">
        <f t="shared" si="0"/>
        <v>7</v>
      </c>
      <c r="B14" s="129" t="s">
        <v>74</v>
      </c>
      <c r="D14" s="129" t="s">
        <v>82</v>
      </c>
      <c r="E14" s="131">
        <v>42552</v>
      </c>
      <c r="F14" s="130" t="s">
        <v>634</v>
      </c>
      <c r="G14" s="128" t="s">
        <v>596</v>
      </c>
      <c r="H14" s="128" t="s">
        <v>231</v>
      </c>
      <c r="I14" s="128" t="s">
        <v>66</v>
      </c>
      <c r="J14" s="131"/>
      <c r="Q14" s="129" t="s">
        <v>343</v>
      </c>
      <c r="AA14" s="128"/>
      <c r="AC14" s="130"/>
      <c r="AF14" s="133"/>
      <c r="AG14" s="134" t="s">
        <v>76</v>
      </c>
      <c r="AH14" s="128" t="s">
        <v>580</v>
      </c>
    </row>
    <row r="15" spans="1:34" ht="93" x14ac:dyDescent="0.35">
      <c r="A15" s="231">
        <f t="shared" si="0"/>
        <v>8</v>
      </c>
      <c r="B15" s="129" t="s">
        <v>74</v>
      </c>
      <c r="D15" s="217" t="s">
        <v>82</v>
      </c>
      <c r="E15" s="220" t="s">
        <v>593</v>
      </c>
      <c r="F15" s="137" t="s">
        <v>588</v>
      </c>
      <c r="G15" s="218" t="s">
        <v>602</v>
      </c>
      <c r="J15" s="131"/>
      <c r="T15" s="135"/>
      <c r="AA15" s="128"/>
      <c r="AC15" s="130"/>
      <c r="AF15" s="133"/>
      <c r="AG15" s="134" t="s">
        <v>589</v>
      </c>
      <c r="AH15" s="128" t="s">
        <v>580</v>
      </c>
    </row>
    <row r="16" spans="1:34" ht="93" x14ac:dyDescent="0.35">
      <c r="A16" s="231">
        <f t="shared" si="0"/>
        <v>9</v>
      </c>
      <c r="B16" s="129" t="s">
        <v>74</v>
      </c>
      <c r="D16" s="217" t="s">
        <v>82</v>
      </c>
      <c r="E16" s="220" t="s">
        <v>593</v>
      </c>
      <c r="F16" s="137" t="s">
        <v>590</v>
      </c>
      <c r="G16" s="218" t="s">
        <v>602</v>
      </c>
      <c r="J16" s="131"/>
      <c r="T16" s="135"/>
      <c r="AA16" s="128"/>
      <c r="AC16" s="130"/>
      <c r="AF16" s="133"/>
      <c r="AG16" s="134" t="s">
        <v>589</v>
      </c>
      <c r="AH16" s="128" t="s">
        <v>580</v>
      </c>
    </row>
    <row r="17" spans="1:34" ht="93" x14ac:dyDescent="0.35">
      <c r="A17" s="231">
        <f t="shared" si="0"/>
        <v>10</v>
      </c>
      <c r="B17" s="129" t="s">
        <v>74</v>
      </c>
      <c r="D17" s="217" t="s">
        <v>82</v>
      </c>
      <c r="E17" s="220" t="s">
        <v>593</v>
      </c>
      <c r="F17" s="137" t="s">
        <v>591</v>
      </c>
      <c r="G17" s="218" t="s">
        <v>602</v>
      </c>
      <c r="J17" s="131"/>
      <c r="T17" s="135"/>
      <c r="AA17" s="128"/>
      <c r="AC17" s="130"/>
      <c r="AF17" s="133"/>
      <c r="AG17" s="134" t="s">
        <v>589</v>
      </c>
      <c r="AH17" s="128" t="s">
        <v>580</v>
      </c>
    </row>
    <row r="18" spans="1:34" s="212" customFormat="1" ht="93" x14ac:dyDescent="0.35">
      <c r="A18" s="231">
        <f t="shared" si="0"/>
        <v>11</v>
      </c>
      <c r="B18" s="129" t="s">
        <v>74</v>
      </c>
      <c r="C18" s="128"/>
      <c r="D18" s="217" t="s">
        <v>82</v>
      </c>
      <c r="E18" s="220" t="s">
        <v>593</v>
      </c>
      <c r="F18" s="137" t="s">
        <v>592</v>
      </c>
      <c r="G18" s="218" t="s">
        <v>602</v>
      </c>
      <c r="H18" s="128"/>
      <c r="I18" s="128"/>
      <c r="J18" s="131"/>
      <c r="K18" s="129"/>
      <c r="L18" s="128"/>
      <c r="M18" s="128"/>
      <c r="N18" s="128"/>
      <c r="O18" s="132"/>
      <c r="P18" s="130"/>
      <c r="Q18" s="129"/>
      <c r="R18" s="128"/>
      <c r="S18" s="128"/>
      <c r="T18" s="135"/>
      <c r="U18" s="128"/>
      <c r="V18" s="128"/>
      <c r="W18" s="128"/>
      <c r="X18" s="128"/>
      <c r="Y18" s="128"/>
      <c r="Z18" s="129"/>
      <c r="AA18" s="128"/>
      <c r="AB18" s="128"/>
      <c r="AC18" s="130"/>
      <c r="AD18" s="128"/>
      <c r="AE18" s="128"/>
      <c r="AF18" s="133"/>
      <c r="AG18" s="134" t="s">
        <v>589</v>
      </c>
      <c r="AH18" s="128" t="s">
        <v>580</v>
      </c>
    </row>
    <row r="19" spans="1:34" ht="93" x14ac:dyDescent="0.35">
      <c r="A19" s="231">
        <f t="shared" si="0"/>
        <v>12</v>
      </c>
      <c r="B19" s="230" t="s">
        <v>74</v>
      </c>
      <c r="C19" s="212" t="s">
        <v>603</v>
      </c>
      <c r="D19" s="217" t="s">
        <v>64</v>
      </c>
      <c r="E19" s="220"/>
      <c r="F19" s="223" t="s">
        <v>613</v>
      </c>
      <c r="G19" s="227" t="s">
        <v>622</v>
      </c>
      <c r="H19" s="212" t="s">
        <v>260</v>
      </c>
      <c r="I19" s="212" t="s">
        <v>66</v>
      </c>
      <c r="J19" s="220" t="s">
        <v>586</v>
      </c>
      <c r="K19" s="217"/>
      <c r="L19" s="212"/>
      <c r="M19" s="212"/>
      <c r="N19" s="212" t="s">
        <v>623</v>
      </c>
      <c r="O19" s="224"/>
      <c r="P19" s="207"/>
      <c r="Q19" s="217" t="s">
        <v>323</v>
      </c>
      <c r="R19" s="212"/>
      <c r="S19" s="212"/>
      <c r="T19" s="225"/>
      <c r="U19" s="212" t="s">
        <v>255</v>
      </c>
      <c r="V19" s="212"/>
      <c r="W19" s="212"/>
      <c r="X19" s="212"/>
      <c r="Y19" s="212" t="s">
        <v>230</v>
      </c>
      <c r="Z19" s="217" t="s">
        <v>233</v>
      </c>
      <c r="AA19" s="212"/>
      <c r="AB19" s="212"/>
      <c r="AC19" s="207"/>
      <c r="AD19" s="212"/>
      <c r="AE19" s="212"/>
      <c r="AF19" s="212" t="s">
        <v>623</v>
      </c>
      <c r="AG19" s="226" t="s">
        <v>624</v>
      </c>
      <c r="AH19" s="212" t="s">
        <v>580</v>
      </c>
    </row>
    <row r="20" spans="1:34" ht="201.5" x14ac:dyDescent="0.35">
      <c r="A20" s="231">
        <f t="shared" si="0"/>
        <v>13</v>
      </c>
      <c r="B20" s="228" t="s">
        <v>74</v>
      </c>
      <c r="D20" s="217" t="s">
        <v>64</v>
      </c>
      <c r="E20" s="131"/>
      <c r="F20" s="137" t="s">
        <v>81</v>
      </c>
      <c r="G20" s="137"/>
      <c r="J20" s="131"/>
      <c r="L20" s="128" t="s">
        <v>67</v>
      </c>
      <c r="N20" s="218" t="s">
        <v>635</v>
      </c>
      <c r="Q20" s="217" t="s">
        <v>323</v>
      </c>
      <c r="T20" s="135"/>
      <c r="W20" s="128" t="s">
        <v>71</v>
      </c>
      <c r="Y20" s="128" t="s">
        <v>72</v>
      </c>
      <c r="Z20" s="129" t="s">
        <v>73</v>
      </c>
      <c r="AA20" s="128"/>
      <c r="AC20" s="130"/>
      <c r="AF20" s="133" t="s">
        <v>636</v>
      </c>
      <c r="AG20" s="134" t="s">
        <v>637</v>
      </c>
      <c r="AH20" s="128" t="s">
        <v>598</v>
      </c>
    </row>
    <row r="21" spans="1:34" ht="139.5" x14ac:dyDescent="0.35">
      <c r="A21" s="231">
        <f t="shared" si="0"/>
        <v>14</v>
      </c>
      <c r="B21" s="129" t="s">
        <v>74</v>
      </c>
      <c r="D21" s="129" t="s">
        <v>82</v>
      </c>
      <c r="E21" s="142">
        <v>42735</v>
      </c>
      <c r="F21" s="137" t="s">
        <v>83</v>
      </c>
      <c r="G21" s="128" t="s">
        <v>575</v>
      </c>
      <c r="H21" s="128" t="s">
        <v>231</v>
      </c>
      <c r="J21" s="131"/>
      <c r="K21" s="129" t="s">
        <v>575</v>
      </c>
      <c r="L21" s="128" t="s">
        <v>67</v>
      </c>
      <c r="M21" s="128" t="s">
        <v>84</v>
      </c>
      <c r="Q21" s="129" t="s">
        <v>85</v>
      </c>
      <c r="R21" s="128" t="s">
        <v>86</v>
      </c>
      <c r="T21" s="135"/>
      <c r="U21" s="128" t="s">
        <v>87</v>
      </c>
      <c r="W21" s="139"/>
      <c r="Y21" s="128" t="s">
        <v>72</v>
      </c>
      <c r="Z21" s="129" t="s">
        <v>73</v>
      </c>
      <c r="AA21" s="128"/>
      <c r="AC21" s="130"/>
      <c r="AF21" s="133" t="s">
        <v>638</v>
      </c>
      <c r="AG21" s="134" t="s">
        <v>639</v>
      </c>
      <c r="AH21" s="128" t="s">
        <v>580</v>
      </c>
    </row>
    <row r="22" spans="1:34" ht="46.5" x14ac:dyDescent="0.35">
      <c r="A22" s="231">
        <f t="shared" si="0"/>
        <v>15</v>
      </c>
      <c r="B22" s="129" t="s">
        <v>74</v>
      </c>
      <c r="D22" s="129" t="s">
        <v>425</v>
      </c>
      <c r="F22" s="137" t="s">
        <v>90</v>
      </c>
      <c r="G22" s="137" t="s">
        <v>90</v>
      </c>
      <c r="J22" s="131"/>
      <c r="K22" s="138" t="s">
        <v>91</v>
      </c>
      <c r="L22" s="128" t="s">
        <v>67</v>
      </c>
      <c r="M22" s="128" t="s">
        <v>92</v>
      </c>
      <c r="W22" s="128" t="s">
        <v>93</v>
      </c>
      <c r="Y22" s="128" t="s">
        <v>72</v>
      </c>
      <c r="AA22" s="128"/>
      <c r="AC22" s="130"/>
      <c r="AF22" s="133"/>
      <c r="AG22" s="134" t="s">
        <v>79</v>
      </c>
      <c r="AH22" s="128" t="s">
        <v>595</v>
      </c>
    </row>
    <row r="23" spans="1:34" s="139" customFormat="1" ht="46.5" x14ac:dyDescent="0.35">
      <c r="A23" s="231">
        <f t="shared" si="0"/>
        <v>16</v>
      </c>
      <c r="B23" s="129" t="s">
        <v>74</v>
      </c>
      <c r="C23" s="128"/>
      <c r="D23" s="129" t="s">
        <v>425</v>
      </c>
      <c r="E23" s="128"/>
      <c r="F23" s="137" t="s">
        <v>94</v>
      </c>
      <c r="G23" s="137" t="s">
        <v>94</v>
      </c>
      <c r="H23" s="128"/>
      <c r="I23" s="128"/>
      <c r="J23" s="131"/>
      <c r="K23" s="138" t="s">
        <v>95</v>
      </c>
      <c r="L23" s="128" t="s">
        <v>67</v>
      </c>
      <c r="M23" s="128" t="s">
        <v>92</v>
      </c>
      <c r="N23" s="128"/>
      <c r="O23" s="132"/>
      <c r="P23" s="130"/>
      <c r="Q23" s="129"/>
      <c r="R23" s="128"/>
      <c r="S23" s="128"/>
      <c r="T23" s="128"/>
      <c r="U23" s="128"/>
      <c r="V23" s="128"/>
      <c r="W23" s="128" t="s">
        <v>93</v>
      </c>
      <c r="X23" s="128"/>
      <c r="Y23" s="128" t="s">
        <v>72</v>
      </c>
      <c r="Z23" s="129"/>
      <c r="AA23" s="128"/>
      <c r="AB23" s="128"/>
      <c r="AC23" s="130"/>
      <c r="AD23" s="128"/>
      <c r="AE23" s="128"/>
      <c r="AF23" s="133"/>
      <c r="AG23" s="134" t="s">
        <v>79</v>
      </c>
      <c r="AH23" s="128" t="s">
        <v>595</v>
      </c>
    </row>
    <row r="24" spans="1:34" ht="46.5" x14ac:dyDescent="0.35">
      <c r="A24" s="231">
        <f t="shared" si="0"/>
        <v>17</v>
      </c>
      <c r="B24" s="129" t="s">
        <v>74</v>
      </c>
      <c r="D24" s="129" t="s">
        <v>425</v>
      </c>
      <c r="F24" s="130" t="s">
        <v>640</v>
      </c>
      <c r="G24" s="139"/>
      <c r="H24" s="139"/>
      <c r="I24" s="139"/>
      <c r="J24" s="142"/>
      <c r="K24" s="140"/>
      <c r="L24" s="139"/>
      <c r="M24" s="139"/>
      <c r="N24" s="139"/>
      <c r="O24" s="143"/>
      <c r="P24" s="141"/>
      <c r="Q24" s="140"/>
      <c r="R24" s="139"/>
      <c r="S24" s="139"/>
      <c r="T24" s="139"/>
      <c r="U24" s="139"/>
      <c r="V24" s="139"/>
      <c r="W24" s="139"/>
      <c r="X24" s="139"/>
      <c r="Y24" s="139"/>
      <c r="Z24" s="140"/>
      <c r="AA24" s="139"/>
      <c r="AB24" s="139"/>
      <c r="AC24" s="141"/>
      <c r="AD24" s="139"/>
      <c r="AE24" s="139"/>
      <c r="AF24" s="144"/>
      <c r="AG24" s="134" t="s">
        <v>641</v>
      </c>
      <c r="AH24" s="128" t="s">
        <v>580</v>
      </c>
    </row>
    <row r="25" spans="1:34" ht="46.5" x14ac:dyDescent="0.35">
      <c r="A25" s="231">
        <f t="shared" si="0"/>
        <v>18</v>
      </c>
      <c r="B25" s="129" t="s">
        <v>74</v>
      </c>
      <c r="D25" s="129" t="s">
        <v>425</v>
      </c>
      <c r="F25" s="130" t="s">
        <v>429</v>
      </c>
      <c r="J25" s="131"/>
      <c r="AA25" s="128"/>
      <c r="AC25" s="130"/>
      <c r="AF25" s="133"/>
      <c r="AG25" s="134" t="s">
        <v>79</v>
      </c>
      <c r="AH25" s="128" t="s">
        <v>595</v>
      </c>
    </row>
    <row r="26" spans="1:34" ht="46.5" x14ac:dyDescent="0.35">
      <c r="A26" s="231">
        <f t="shared" si="0"/>
        <v>19</v>
      </c>
      <c r="B26" s="129" t="s">
        <v>74</v>
      </c>
      <c r="D26" s="129" t="s">
        <v>82</v>
      </c>
      <c r="E26" s="142">
        <v>42628</v>
      </c>
      <c r="F26" s="130" t="s">
        <v>431</v>
      </c>
      <c r="G26" s="218" t="s">
        <v>631</v>
      </c>
      <c r="J26" s="131"/>
      <c r="Q26" s="129" t="s">
        <v>339</v>
      </c>
      <c r="U26" s="128" t="s">
        <v>70</v>
      </c>
      <c r="Y26" s="128" t="s">
        <v>594</v>
      </c>
      <c r="AA26" s="128"/>
      <c r="AC26" s="130"/>
      <c r="AF26" s="133"/>
      <c r="AG26" s="134" t="s">
        <v>642</v>
      </c>
      <c r="AH26" s="128" t="s">
        <v>580</v>
      </c>
    </row>
    <row r="27" spans="1:34" ht="31" x14ac:dyDescent="0.35">
      <c r="A27" s="231">
        <f t="shared" si="0"/>
        <v>20</v>
      </c>
      <c r="B27" s="129" t="s">
        <v>74</v>
      </c>
      <c r="D27" s="129" t="s">
        <v>82</v>
      </c>
      <c r="E27" s="131">
        <v>42614</v>
      </c>
      <c r="F27" s="130" t="s">
        <v>579</v>
      </c>
      <c r="H27" s="128" t="s">
        <v>231</v>
      </c>
      <c r="I27" s="128" t="s">
        <v>66</v>
      </c>
      <c r="J27" s="131"/>
      <c r="N27" s="212"/>
      <c r="Q27" s="129" t="s">
        <v>339</v>
      </c>
      <c r="U27" s="128" t="s">
        <v>70</v>
      </c>
      <c r="Y27" s="128" t="s">
        <v>230</v>
      </c>
      <c r="AA27" s="128"/>
      <c r="AC27" s="130"/>
      <c r="AF27" s="133"/>
      <c r="AG27" s="134" t="s">
        <v>612</v>
      </c>
      <c r="AH27" s="128" t="s">
        <v>580</v>
      </c>
    </row>
    <row r="28" spans="1:34" ht="46.5" x14ac:dyDescent="0.35">
      <c r="A28" s="231">
        <f t="shared" si="0"/>
        <v>21</v>
      </c>
      <c r="B28" s="129" t="s">
        <v>74</v>
      </c>
      <c r="D28" s="129" t="s">
        <v>89</v>
      </c>
      <c r="F28" s="130" t="s">
        <v>435</v>
      </c>
      <c r="G28" s="140" t="s">
        <v>576</v>
      </c>
      <c r="J28" s="131"/>
      <c r="AA28" s="128"/>
      <c r="AC28" s="130"/>
      <c r="AF28" s="133"/>
      <c r="AG28" s="134" t="s">
        <v>79</v>
      </c>
      <c r="AH28" s="128" t="s">
        <v>595</v>
      </c>
    </row>
    <row r="29" spans="1:34" ht="46.5" x14ac:dyDescent="0.35">
      <c r="A29" s="231">
        <f t="shared" si="0"/>
        <v>22</v>
      </c>
      <c r="B29" s="129" t="s">
        <v>74</v>
      </c>
      <c r="D29" s="129" t="s">
        <v>89</v>
      </c>
      <c r="F29" s="130" t="s">
        <v>438</v>
      </c>
      <c r="G29" s="140" t="s">
        <v>576</v>
      </c>
      <c r="J29" s="131"/>
      <c r="AA29" s="128"/>
      <c r="AC29" s="130"/>
      <c r="AF29" s="133"/>
      <c r="AG29" s="134" t="s">
        <v>79</v>
      </c>
      <c r="AH29" s="128" t="s">
        <v>595</v>
      </c>
    </row>
    <row r="30" spans="1:34" ht="31" x14ac:dyDescent="0.35">
      <c r="A30" s="231">
        <f t="shared" si="0"/>
        <v>23</v>
      </c>
      <c r="B30" s="129" t="s">
        <v>74</v>
      </c>
      <c r="D30" s="129" t="s">
        <v>89</v>
      </c>
      <c r="F30" s="130" t="s">
        <v>440</v>
      </c>
      <c r="G30" s="140" t="s">
        <v>608</v>
      </c>
      <c r="J30" s="131"/>
      <c r="N30" s="128" t="s">
        <v>443</v>
      </c>
      <c r="AA30" s="128"/>
      <c r="AC30" s="130"/>
      <c r="AF30" s="133"/>
      <c r="AG30" s="134" t="s">
        <v>79</v>
      </c>
      <c r="AH30" s="128" t="s">
        <v>595</v>
      </c>
    </row>
    <row r="31" spans="1:34" ht="31" x14ac:dyDescent="0.35">
      <c r="A31" s="231">
        <f t="shared" si="0"/>
        <v>24</v>
      </c>
      <c r="B31" s="129" t="s">
        <v>74</v>
      </c>
      <c r="D31" s="129" t="s">
        <v>89</v>
      </c>
      <c r="F31" s="130" t="s">
        <v>446</v>
      </c>
      <c r="G31" s="140" t="s">
        <v>577</v>
      </c>
      <c r="J31" s="131"/>
      <c r="AA31" s="128"/>
      <c r="AC31" s="130"/>
      <c r="AF31" s="133"/>
      <c r="AG31" s="134" t="s">
        <v>79</v>
      </c>
      <c r="AH31" s="128" t="s">
        <v>595</v>
      </c>
    </row>
    <row r="32" spans="1:34" ht="31" x14ac:dyDescent="0.35">
      <c r="A32" s="231">
        <f t="shared" si="0"/>
        <v>25</v>
      </c>
      <c r="B32" s="129" t="s">
        <v>74</v>
      </c>
      <c r="D32" s="129" t="s">
        <v>89</v>
      </c>
      <c r="F32" s="130" t="s">
        <v>450</v>
      </c>
      <c r="G32" s="140" t="s">
        <v>577</v>
      </c>
      <c r="J32" s="131"/>
      <c r="AA32" s="128"/>
      <c r="AC32" s="130"/>
      <c r="AF32" s="133"/>
      <c r="AG32" s="134" t="s">
        <v>79</v>
      </c>
      <c r="AH32" s="128" t="s">
        <v>595</v>
      </c>
    </row>
    <row r="33" spans="1:34" ht="31" x14ac:dyDescent="0.35">
      <c r="A33" s="231">
        <f t="shared" si="0"/>
        <v>26</v>
      </c>
      <c r="B33" s="129" t="s">
        <v>74</v>
      </c>
      <c r="D33" s="129" t="s">
        <v>89</v>
      </c>
      <c r="F33" s="130" t="s">
        <v>454</v>
      </c>
      <c r="G33" s="129" t="s">
        <v>609</v>
      </c>
      <c r="J33" s="131"/>
      <c r="AA33" s="128"/>
      <c r="AC33" s="130"/>
      <c r="AF33" s="133"/>
      <c r="AG33" s="134" t="s">
        <v>79</v>
      </c>
      <c r="AH33" s="128" t="s">
        <v>581</v>
      </c>
    </row>
    <row r="34" spans="1:34" ht="31" x14ac:dyDescent="0.35">
      <c r="A34" s="231">
        <f t="shared" si="0"/>
        <v>27</v>
      </c>
      <c r="B34" s="129" t="s">
        <v>74</v>
      </c>
      <c r="D34" s="129" t="s">
        <v>89</v>
      </c>
      <c r="F34" s="130" t="s">
        <v>457</v>
      </c>
      <c r="G34" s="129" t="s">
        <v>609</v>
      </c>
      <c r="J34" s="131"/>
      <c r="AA34" s="128"/>
      <c r="AC34" s="130"/>
      <c r="AF34" s="133"/>
      <c r="AG34" s="134" t="s">
        <v>79</v>
      </c>
      <c r="AH34" s="128" t="s">
        <v>581</v>
      </c>
    </row>
    <row r="35" spans="1:34" ht="31" x14ac:dyDescent="0.35">
      <c r="A35" s="231">
        <f t="shared" si="0"/>
        <v>28</v>
      </c>
      <c r="B35" s="129" t="s">
        <v>74</v>
      </c>
      <c r="D35" s="129" t="s">
        <v>89</v>
      </c>
      <c r="F35" s="130" t="s">
        <v>459</v>
      </c>
      <c r="G35" s="129" t="s">
        <v>609</v>
      </c>
      <c r="J35" s="131"/>
      <c r="AA35" s="128"/>
      <c r="AC35" s="130"/>
      <c r="AF35" s="133"/>
      <c r="AG35" s="134" t="s">
        <v>79</v>
      </c>
      <c r="AH35" s="128" t="s">
        <v>581</v>
      </c>
    </row>
    <row r="36" spans="1:34" ht="31" x14ac:dyDescent="0.35">
      <c r="A36" s="231">
        <f t="shared" si="0"/>
        <v>29</v>
      </c>
      <c r="B36" s="129" t="s">
        <v>74</v>
      </c>
      <c r="D36" s="129" t="s">
        <v>89</v>
      </c>
      <c r="F36" s="130" t="s">
        <v>461</v>
      </c>
      <c r="G36" s="129" t="s">
        <v>609</v>
      </c>
      <c r="J36" s="131"/>
      <c r="AA36" s="128"/>
      <c r="AC36" s="130"/>
      <c r="AF36" s="133"/>
      <c r="AG36" s="134" t="s">
        <v>79</v>
      </c>
      <c r="AH36" s="128" t="s">
        <v>581</v>
      </c>
    </row>
    <row r="37" spans="1:34" ht="31" x14ac:dyDescent="0.35">
      <c r="A37" s="231">
        <f t="shared" si="0"/>
        <v>30</v>
      </c>
      <c r="B37" s="129" t="s">
        <v>74</v>
      </c>
      <c r="D37" s="129" t="s">
        <v>89</v>
      </c>
      <c r="F37" s="130" t="s">
        <v>463</v>
      </c>
      <c r="G37" s="129" t="s">
        <v>609</v>
      </c>
      <c r="J37" s="131"/>
      <c r="AA37" s="128"/>
      <c r="AC37" s="130"/>
      <c r="AF37" s="133"/>
      <c r="AG37" s="134" t="s">
        <v>79</v>
      </c>
      <c r="AH37" s="128" t="s">
        <v>581</v>
      </c>
    </row>
    <row r="38" spans="1:34" ht="31" x14ac:dyDescent="0.35">
      <c r="A38" s="231">
        <f t="shared" si="0"/>
        <v>31</v>
      </c>
      <c r="B38" s="129" t="s">
        <v>74</v>
      </c>
      <c r="D38" s="129" t="s">
        <v>89</v>
      </c>
      <c r="F38" s="130" t="s">
        <v>465</v>
      </c>
      <c r="G38" s="129" t="s">
        <v>609</v>
      </c>
      <c r="J38" s="131"/>
      <c r="AA38" s="128"/>
      <c r="AC38" s="130"/>
      <c r="AF38" s="133"/>
      <c r="AG38" s="134" t="s">
        <v>79</v>
      </c>
      <c r="AH38" s="128" t="s">
        <v>581</v>
      </c>
    </row>
    <row r="39" spans="1:34" ht="31" x14ac:dyDescent="0.35">
      <c r="A39" s="231">
        <f t="shared" si="0"/>
        <v>32</v>
      </c>
      <c r="B39" s="129" t="s">
        <v>74</v>
      </c>
      <c r="D39" s="129" t="s">
        <v>89</v>
      </c>
      <c r="F39" s="130" t="s">
        <v>467</v>
      </c>
      <c r="G39" s="129" t="s">
        <v>609</v>
      </c>
      <c r="J39" s="131"/>
      <c r="AA39" s="128"/>
      <c r="AC39" s="130"/>
      <c r="AF39" s="133"/>
      <c r="AG39" s="134" t="s">
        <v>79</v>
      </c>
      <c r="AH39" s="128" t="s">
        <v>581</v>
      </c>
    </row>
    <row r="40" spans="1:34" ht="31" x14ac:dyDescent="0.35">
      <c r="A40" s="231">
        <f t="shared" si="0"/>
        <v>33</v>
      </c>
      <c r="B40" s="129" t="s">
        <v>74</v>
      </c>
      <c r="D40" s="129" t="s">
        <v>89</v>
      </c>
      <c r="F40" s="130" t="s">
        <v>469</v>
      </c>
      <c r="G40" s="129" t="s">
        <v>609</v>
      </c>
      <c r="J40" s="131"/>
      <c r="AA40" s="128"/>
      <c r="AC40" s="130"/>
      <c r="AF40" s="133"/>
      <c r="AG40" s="134" t="s">
        <v>79</v>
      </c>
      <c r="AH40" s="128" t="s">
        <v>581</v>
      </c>
    </row>
    <row r="41" spans="1:34" ht="31" x14ac:dyDescent="0.35">
      <c r="A41" s="231">
        <f t="shared" si="0"/>
        <v>34</v>
      </c>
      <c r="B41" s="129" t="s">
        <v>74</v>
      </c>
      <c r="D41" s="129" t="s">
        <v>89</v>
      </c>
      <c r="F41" s="130" t="s">
        <v>471</v>
      </c>
      <c r="G41" s="129" t="s">
        <v>609</v>
      </c>
      <c r="J41" s="131"/>
      <c r="AA41" s="128"/>
      <c r="AC41" s="130"/>
      <c r="AF41" s="133"/>
      <c r="AG41" s="134" t="s">
        <v>79</v>
      </c>
      <c r="AH41" s="128" t="s">
        <v>581</v>
      </c>
    </row>
    <row r="42" spans="1:34" ht="31" x14ac:dyDescent="0.35">
      <c r="A42" s="231">
        <f t="shared" si="0"/>
        <v>35</v>
      </c>
      <c r="B42" s="129" t="s">
        <v>74</v>
      </c>
      <c r="D42" s="129" t="s">
        <v>89</v>
      </c>
      <c r="F42" s="130" t="s">
        <v>473</v>
      </c>
      <c r="G42" s="129" t="s">
        <v>609</v>
      </c>
      <c r="J42" s="131"/>
      <c r="AA42" s="128"/>
      <c r="AC42" s="130"/>
      <c r="AF42" s="133"/>
      <c r="AG42" s="134" t="s">
        <v>79</v>
      </c>
      <c r="AH42" s="128" t="s">
        <v>581</v>
      </c>
    </row>
    <row r="43" spans="1:34" ht="62" x14ac:dyDescent="0.35">
      <c r="A43" s="231">
        <f t="shared" si="0"/>
        <v>36</v>
      </c>
      <c r="B43" s="129" t="s">
        <v>74</v>
      </c>
      <c r="D43" s="129" t="s">
        <v>89</v>
      </c>
      <c r="F43" s="130" t="s">
        <v>475</v>
      </c>
      <c r="G43" s="129" t="s">
        <v>609</v>
      </c>
      <c r="J43" s="131"/>
      <c r="AA43" s="128"/>
      <c r="AC43" s="130"/>
      <c r="AF43" s="133"/>
      <c r="AG43" s="134" t="s">
        <v>79</v>
      </c>
      <c r="AH43" s="128" t="s">
        <v>581</v>
      </c>
    </row>
    <row r="44" spans="1:34" ht="31" x14ac:dyDescent="0.35">
      <c r="A44" s="231">
        <f t="shared" si="0"/>
        <v>37</v>
      </c>
      <c r="B44" s="129" t="s">
        <v>74</v>
      </c>
      <c r="D44" s="129" t="s">
        <v>89</v>
      </c>
      <c r="F44" s="130" t="s">
        <v>477</v>
      </c>
      <c r="G44" s="129" t="s">
        <v>609</v>
      </c>
      <c r="J44" s="131"/>
      <c r="AA44" s="128"/>
      <c r="AC44" s="130"/>
      <c r="AF44" s="133"/>
      <c r="AG44" s="134" t="s">
        <v>79</v>
      </c>
      <c r="AH44" s="128" t="s">
        <v>581</v>
      </c>
    </row>
    <row r="45" spans="1:34" ht="31" x14ac:dyDescent="0.35">
      <c r="A45" s="231">
        <f t="shared" si="0"/>
        <v>38</v>
      </c>
      <c r="B45" s="129" t="s">
        <v>74</v>
      </c>
      <c r="D45" s="129" t="s">
        <v>89</v>
      </c>
      <c r="F45" s="130" t="s">
        <v>479</v>
      </c>
      <c r="G45" s="129" t="s">
        <v>609</v>
      </c>
      <c r="J45" s="131"/>
      <c r="AA45" s="128"/>
      <c r="AC45" s="130"/>
      <c r="AF45" s="133"/>
      <c r="AG45" s="134" t="s">
        <v>79</v>
      </c>
      <c r="AH45" s="128" t="s">
        <v>581</v>
      </c>
    </row>
    <row r="46" spans="1:34" ht="31" x14ac:dyDescent="0.35">
      <c r="A46" s="231">
        <f t="shared" si="0"/>
        <v>39</v>
      </c>
      <c r="B46" s="129" t="s">
        <v>74</v>
      </c>
      <c r="D46" s="129" t="s">
        <v>89</v>
      </c>
      <c r="F46" s="130" t="s">
        <v>481</v>
      </c>
      <c r="G46" s="129" t="s">
        <v>609</v>
      </c>
      <c r="J46" s="131"/>
      <c r="AA46" s="128"/>
      <c r="AC46" s="130"/>
      <c r="AF46" s="133"/>
      <c r="AG46" s="134" t="s">
        <v>79</v>
      </c>
      <c r="AH46" s="128" t="s">
        <v>581</v>
      </c>
    </row>
    <row r="47" spans="1:34" ht="46.5" x14ac:dyDescent="0.35">
      <c r="A47" s="231">
        <f t="shared" si="0"/>
        <v>40</v>
      </c>
      <c r="B47" s="129" t="s">
        <v>74</v>
      </c>
      <c r="D47" s="129" t="s">
        <v>89</v>
      </c>
      <c r="F47" s="130" t="s">
        <v>483</v>
      </c>
      <c r="G47" s="129" t="s">
        <v>609</v>
      </c>
      <c r="J47" s="131"/>
      <c r="AA47" s="128"/>
      <c r="AC47" s="130"/>
      <c r="AF47" s="133"/>
      <c r="AG47" s="134" t="s">
        <v>79</v>
      </c>
      <c r="AH47" s="128" t="s">
        <v>581</v>
      </c>
    </row>
    <row r="48" spans="1:34" ht="31" x14ac:dyDescent="0.35">
      <c r="A48" s="231">
        <f t="shared" si="0"/>
        <v>41</v>
      </c>
      <c r="B48" s="129" t="s">
        <v>74</v>
      </c>
      <c r="D48" s="129" t="s">
        <v>89</v>
      </c>
      <c r="F48" s="130" t="s">
        <v>485</v>
      </c>
      <c r="G48" s="129" t="s">
        <v>609</v>
      </c>
      <c r="J48" s="131"/>
      <c r="AA48" s="128"/>
      <c r="AC48" s="130"/>
      <c r="AF48" s="133"/>
      <c r="AG48" s="134" t="s">
        <v>79</v>
      </c>
      <c r="AH48" s="128" t="s">
        <v>581</v>
      </c>
    </row>
    <row r="49" spans="1:34" ht="31" x14ac:dyDescent="0.35">
      <c r="A49" s="231">
        <f t="shared" si="0"/>
        <v>42</v>
      </c>
      <c r="B49" s="129" t="s">
        <v>74</v>
      </c>
      <c r="D49" s="129" t="s">
        <v>89</v>
      </c>
      <c r="F49" s="130" t="s">
        <v>487</v>
      </c>
      <c r="G49" s="129" t="s">
        <v>609</v>
      </c>
      <c r="J49" s="131"/>
      <c r="AA49" s="128"/>
      <c r="AC49" s="130"/>
      <c r="AF49" s="133"/>
      <c r="AG49" s="134" t="s">
        <v>79</v>
      </c>
      <c r="AH49" s="128" t="s">
        <v>581</v>
      </c>
    </row>
    <row r="50" spans="1:34" ht="46.5" x14ac:dyDescent="0.35">
      <c r="A50" s="231">
        <f t="shared" si="0"/>
        <v>43</v>
      </c>
      <c r="B50" s="129" t="s">
        <v>74</v>
      </c>
      <c r="D50" s="129" t="s">
        <v>89</v>
      </c>
      <c r="F50" s="130" t="s">
        <v>489</v>
      </c>
      <c r="G50" s="129" t="s">
        <v>609</v>
      </c>
      <c r="J50" s="131"/>
      <c r="AA50" s="128"/>
      <c r="AC50" s="130"/>
      <c r="AF50" s="133"/>
      <c r="AG50" s="134" t="s">
        <v>79</v>
      </c>
      <c r="AH50" s="128" t="s">
        <v>581</v>
      </c>
    </row>
    <row r="51" spans="1:34" ht="31" x14ac:dyDescent="0.35">
      <c r="A51" s="231">
        <f t="shared" si="0"/>
        <v>44</v>
      </c>
      <c r="B51" s="129" t="s">
        <v>74</v>
      </c>
      <c r="D51" s="129" t="s">
        <v>89</v>
      </c>
      <c r="F51" s="130" t="s">
        <v>491</v>
      </c>
      <c r="G51" s="129" t="s">
        <v>609</v>
      </c>
      <c r="J51" s="131"/>
      <c r="AA51" s="128"/>
      <c r="AC51" s="130"/>
      <c r="AF51" s="133"/>
      <c r="AG51" s="134" t="s">
        <v>79</v>
      </c>
      <c r="AH51" s="128" t="s">
        <v>581</v>
      </c>
    </row>
    <row r="52" spans="1:34" ht="31" x14ac:dyDescent="0.35">
      <c r="A52" s="231">
        <f t="shared" si="0"/>
        <v>45</v>
      </c>
      <c r="B52" s="129" t="s">
        <v>74</v>
      </c>
      <c r="D52" s="129" t="s">
        <v>89</v>
      </c>
      <c r="F52" s="130" t="s">
        <v>493</v>
      </c>
      <c r="G52" s="129" t="s">
        <v>609</v>
      </c>
      <c r="J52" s="131"/>
      <c r="AA52" s="128"/>
      <c r="AC52" s="130"/>
      <c r="AF52" s="133"/>
      <c r="AG52" s="134" t="s">
        <v>79</v>
      </c>
      <c r="AH52" s="128" t="s">
        <v>581</v>
      </c>
    </row>
    <row r="53" spans="1:34" ht="31" x14ac:dyDescent="0.35">
      <c r="A53" s="231">
        <f t="shared" si="0"/>
        <v>46</v>
      </c>
      <c r="B53" s="129" t="s">
        <v>74</v>
      </c>
      <c r="D53" s="129" t="s">
        <v>89</v>
      </c>
      <c r="F53" s="130" t="s">
        <v>495</v>
      </c>
      <c r="G53" s="129" t="s">
        <v>609</v>
      </c>
      <c r="J53" s="131"/>
      <c r="AA53" s="128"/>
      <c r="AC53" s="130"/>
      <c r="AF53" s="133"/>
      <c r="AG53" s="134" t="s">
        <v>79</v>
      </c>
      <c r="AH53" s="128" t="s">
        <v>581</v>
      </c>
    </row>
    <row r="54" spans="1:34" ht="31" x14ac:dyDescent="0.35">
      <c r="A54" s="231">
        <f t="shared" si="0"/>
        <v>47</v>
      </c>
      <c r="B54" s="129" t="s">
        <v>74</v>
      </c>
      <c r="D54" s="129" t="s">
        <v>89</v>
      </c>
      <c r="F54" s="130" t="s">
        <v>497</v>
      </c>
      <c r="G54" s="129" t="s">
        <v>609</v>
      </c>
      <c r="J54" s="131"/>
      <c r="AA54" s="128"/>
      <c r="AC54" s="130"/>
      <c r="AF54" s="133"/>
      <c r="AG54" s="134" t="s">
        <v>79</v>
      </c>
      <c r="AH54" s="128" t="s">
        <v>581</v>
      </c>
    </row>
    <row r="55" spans="1:34" ht="31" x14ac:dyDescent="0.35">
      <c r="A55" s="231">
        <f t="shared" si="0"/>
        <v>48</v>
      </c>
      <c r="B55" s="129" t="s">
        <v>74</v>
      </c>
      <c r="D55" s="129" t="s">
        <v>89</v>
      </c>
      <c r="F55" s="130" t="s">
        <v>499</v>
      </c>
      <c r="G55" s="129" t="s">
        <v>609</v>
      </c>
      <c r="J55" s="131"/>
      <c r="AA55" s="128"/>
      <c r="AC55" s="130"/>
      <c r="AF55" s="133"/>
      <c r="AG55" s="134" t="s">
        <v>79</v>
      </c>
      <c r="AH55" s="128" t="s">
        <v>581</v>
      </c>
    </row>
    <row r="56" spans="1:34" ht="31" x14ac:dyDescent="0.35">
      <c r="A56" s="231">
        <f t="shared" si="0"/>
        <v>49</v>
      </c>
      <c r="B56" s="129" t="s">
        <v>74</v>
      </c>
      <c r="D56" s="129" t="s">
        <v>89</v>
      </c>
      <c r="F56" s="130" t="s">
        <v>501</v>
      </c>
      <c r="G56" s="129" t="s">
        <v>609</v>
      </c>
      <c r="J56" s="131"/>
      <c r="AA56" s="128"/>
      <c r="AC56" s="130"/>
      <c r="AF56" s="133"/>
      <c r="AG56" s="134" t="s">
        <v>79</v>
      </c>
      <c r="AH56" s="128" t="s">
        <v>581</v>
      </c>
    </row>
    <row r="57" spans="1:34" ht="31" x14ac:dyDescent="0.35">
      <c r="A57" s="231">
        <f t="shared" si="0"/>
        <v>50</v>
      </c>
      <c r="B57" s="129" t="s">
        <v>74</v>
      </c>
      <c r="D57" s="129" t="s">
        <v>89</v>
      </c>
      <c r="F57" s="130" t="s">
        <v>503</v>
      </c>
      <c r="G57" s="129" t="s">
        <v>609</v>
      </c>
      <c r="J57" s="131"/>
      <c r="AA57" s="128"/>
      <c r="AC57" s="130"/>
      <c r="AF57" s="133"/>
      <c r="AG57" s="134" t="s">
        <v>79</v>
      </c>
      <c r="AH57" s="128" t="s">
        <v>581</v>
      </c>
    </row>
    <row r="58" spans="1:34" ht="31" x14ac:dyDescent="0.35">
      <c r="A58" s="231">
        <f t="shared" si="0"/>
        <v>51</v>
      </c>
      <c r="B58" s="129" t="s">
        <v>74</v>
      </c>
      <c r="D58" s="129" t="s">
        <v>89</v>
      </c>
      <c r="F58" s="130" t="s">
        <v>505</v>
      </c>
      <c r="G58" s="129" t="s">
        <v>609</v>
      </c>
      <c r="J58" s="131"/>
      <c r="AA58" s="128"/>
      <c r="AC58" s="130"/>
      <c r="AF58" s="133"/>
      <c r="AG58" s="134" t="s">
        <v>79</v>
      </c>
      <c r="AH58" s="128" t="s">
        <v>581</v>
      </c>
    </row>
    <row r="59" spans="1:34" ht="31" x14ac:dyDescent="0.35">
      <c r="A59" s="231">
        <f t="shared" si="0"/>
        <v>52</v>
      </c>
      <c r="B59" s="129" t="s">
        <v>74</v>
      </c>
      <c r="D59" s="129" t="s">
        <v>89</v>
      </c>
      <c r="F59" s="130" t="s">
        <v>507</v>
      </c>
      <c r="G59" s="129" t="s">
        <v>609</v>
      </c>
      <c r="J59" s="131"/>
      <c r="AA59" s="128"/>
      <c r="AC59" s="130"/>
      <c r="AF59" s="133"/>
      <c r="AG59" s="134" t="s">
        <v>79</v>
      </c>
      <c r="AH59" s="128" t="s">
        <v>581</v>
      </c>
    </row>
    <row r="60" spans="1:34" ht="46.5" x14ac:dyDescent="0.35">
      <c r="A60" s="231">
        <f t="shared" si="0"/>
        <v>53</v>
      </c>
      <c r="B60" s="129" t="s">
        <v>74</v>
      </c>
      <c r="D60" s="129" t="s">
        <v>89</v>
      </c>
      <c r="F60" s="130" t="s">
        <v>509</v>
      </c>
      <c r="G60" s="129" t="s">
        <v>609</v>
      </c>
      <c r="J60" s="131"/>
      <c r="AA60" s="128"/>
      <c r="AC60" s="130"/>
      <c r="AF60" s="133"/>
      <c r="AG60" s="134" t="s">
        <v>79</v>
      </c>
      <c r="AH60" s="128" t="s">
        <v>581</v>
      </c>
    </row>
    <row r="61" spans="1:34" ht="31" x14ac:dyDescent="0.35">
      <c r="A61" s="231">
        <f t="shared" si="0"/>
        <v>54</v>
      </c>
      <c r="B61" s="129" t="s">
        <v>74</v>
      </c>
      <c r="D61" s="129" t="s">
        <v>89</v>
      </c>
      <c r="F61" s="130" t="s">
        <v>511</v>
      </c>
      <c r="G61" s="129" t="s">
        <v>609</v>
      </c>
      <c r="J61" s="131"/>
      <c r="AA61" s="128"/>
      <c r="AC61" s="130"/>
      <c r="AF61" s="133"/>
      <c r="AG61" s="134" t="s">
        <v>79</v>
      </c>
      <c r="AH61" s="128" t="s">
        <v>581</v>
      </c>
    </row>
    <row r="62" spans="1:34" ht="46.5" x14ac:dyDescent="0.35">
      <c r="A62" s="231">
        <f t="shared" si="0"/>
        <v>55</v>
      </c>
      <c r="B62" s="129" t="s">
        <v>74</v>
      </c>
      <c r="D62" s="129" t="s">
        <v>89</v>
      </c>
      <c r="F62" s="130" t="s">
        <v>513</v>
      </c>
      <c r="G62" s="129" t="s">
        <v>609</v>
      </c>
      <c r="J62" s="131"/>
      <c r="AA62" s="128"/>
      <c r="AC62" s="130"/>
      <c r="AF62" s="133"/>
      <c r="AG62" s="134" t="s">
        <v>79</v>
      </c>
      <c r="AH62" s="128" t="s">
        <v>581</v>
      </c>
    </row>
    <row r="63" spans="1:34" ht="31" x14ac:dyDescent="0.35">
      <c r="A63" s="231">
        <f t="shared" si="0"/>
        <v>56</v>
      </c>
      <c r="B63" s="129" t="s">
        <v>74</v>
      </c>
      <c r="D63" s="129" t="s">
        <v>89</v>
      </c>
      <c r="F63" s="130" t="s">
        <v>515</v>
      </c>
      <c r="G63" s="129" t="s">
        <v>609</v>
      </c>
      <c r="J63" s="131"/>
      <c r="AA63" s="128"/>
      <c r="AC63" s="130"/>
      <c r="AF63" s="133"/>
      <c r="AG63" s="134" t="s">
        <v>79</v>
      </c>
      <c r="AH63" s="128" t="s">
        <v>581</v>
      </c>
    </row>
    <row r="64" spans="1:34" ht="31" x14ac:dyDescent="0.35">
      <c r="A64" s="231">
        <f t="shared" si="0"/>
        <v>57</v>
      </c>
      <c r="B64" s="129" t="s">
        <v>74</v>
      </c>
      <c r="D64" s="129" t="s">
        <v>89</v>
      </c>
      <c r="F64" s="130" t="s">
        <v>517</v>
      </c>
      <c r="G64" s="129" t="s">
        <v>609</v>
      </c>
      <c r="J64" s="131"/>
      <c r="AA64" s="128"/>
      <c r="AC64" s="130"/>
      <c r="AF64" s="133"/>
      <c r="AG64" s="134" t="s">
        <v>79</v>
      </c>
      <c r="AH64" s="128" t="s">
        <v>581</v>
      </c>
    </row>
    <row r="65" spans="1:34" ht="31" x14ac:dyDescent="0.35">
      <c r="A65" s="231">
        <f t="shared" si="0"/>
        <v>58</v>
      </c>
      <c r="B65" s="129" t="s">
        <v>74</v>
      </c>
      <c r="D65" s="129" t="s">
        <v>89</v>
      </c>
      <c r="F65" s="130" t="s">
        <v>519</v>
      </c>
      <c r="G65" s="129" t="s">
        <v>609</v>
      </c>
      <c r="J65" s="131"/>
      <c r="AA65" s="128"/>
      <c r="AC65" s="130"/>
      <c r="AF65" s="133"/>
      <c r="AG65" s="134" t="s">
        <v>79</v>
      </c>
      <c r="AH65" s="128" t="s">
        <v>581</v>
      </c>
    </row>
    <row r="66" spans="1:34" ht="31" x14ac:dyDescent="0.35">
      <c r="A66" s="231">
        <f t="shared" si="0"/>
        <v>59</v>
      </c>
      <c r="B66" s="129" t="s">
        <v>74</v>
      </c>
      <c r="D66" s="129" t="s">
        <v>89</v>
      </c>
      <c r="F66" s="130" t="s">
        <v>521</v>
      </c>
      <c r="G66" s="129" t="s">
        <v>609</v>
      </c>
      <c r="J66" s="131"/>
      <c r="AA66" s="128"/>
      <c r="AC66" s="130"/>
      <c r="AF66" s="133"/>
      <c r="AG66" s="219" t="s">
        <v>611</v>
      </c>
      <c r="AH66" s="128" t="s">
        <v>581</v>
      </c>
    </row>
    <row r="67" spans="1:34" ht="31" x14ac:dyDescent="0.35">
      <c r="A67" s="231">
        <f t="shared" si="0"/>
        <v>60</v>
      </c>
      <c r="B67" s="129" t="s">
        <v>74</v>
      </c>
      <c r="D67" s="129" t="s">
        <v>89</v>
      </c>
      <c r="F67" s="130" t="s">
        <v>523</v>
      </c>
      <c r="G67" s="129" t="s">
        <v>609</v>
      </c>
      <c r="J67" s="131"/>
      <c r="AA67" s="128"/>
      <c r="AC67" s="130"/>
      <c r="AF67" s="133"/>
      <c r="AG67" s="134" t="s">
        <v>79</v>
      </c>
      <c r="AH67" s="128" t="s">
        <v>581</v>
      </c>
    </row>
    <row r="68" spans="1:34" ht="31" x14ac:dyDescent="0.35">
      <c r="A68" s="231">
        <f t="shared" si="0"/>
        <v>61</v>
      </c>
      <c r="B68" s="129" t="s">
        <v>74</v>
      </c>
      <c r="D68" s="129" t="s">
        <v>89</v>
      </c>
      <c r="F68" s="130" t="s">
        <v>525</v>
      </c>
      <c r="G68" s="129" t="s">
        <v>609</v>
      </c>
      <c r="J68" s="131"/>
      <c r="AA68" s="128"/>
      <c r="AC68" s="130"/>
      <c r="AF68" s="133"/>
      <c r="AG68" s="134" t="s">
        <v>79</v>
      </c>
      <c r="AH68" s="128" t="s">
        <v>581</v>
      </c>
    </row>
    <row r="69" spans="1:34" ht="31" x14ac:dyDescent="0.35">
      <c r="A69" s="231">
        <f t="shared" si="0"/>
        <v>62</v>
      </c>
      <c r="B69" s="129" t="s">
        <v>74</v>
      </c>
      <c r="D69" s="129" t="s">
        <v>89</v>
      </c>
      <c r="F69" s="130" t="s">
        <v>527</v>
      </c>
      <c r="G69" s="129" t="s">
        <v>609</v>
      </c>
      <c r="J69" s="131"/>
      <c r="AA69" s="128"/>
      <c r="AC69" s="130"/>
      <c r="AF69" s="133"/>
      <c r="AG69" s="134" t="s">
        <v>79</v>
      </c>
      <c r="AH69" s="128" t="s">
        <v>581</v>
      </c>
    </row>
    <row r="70" spans="1:34" ht="31" x14ac:dyDescent="0.35">
      <c r="A70" s="231">
        <f t="shared" si="0"/>
        <v>63</v>
      </c>
      <c r="B70" s="129" t="s">
        <v>74</v>
      </c>
      <c r="D70" s="129" t="s">
        <v>89</v>
      </c>
      <c r="F70" s="130" t="s">
        <v>529</v>
      </c>
      <c r="G70" s="129" t="s">
        <v>609</v>
      </c>
      <c r="J70" s="131"/>
      <c r="AA70" s="128"/>
      <c r="AC70" s="130"/>
      <c r="AF70" s="133"/>
      <c r="AG70" s="134" t="s">
        <v>79</v>
      </c>
      <c r="AH70" s="128" t="s">
        <v>581</v>
      </c>
    </row>
    <row r="71" spans="1:34" ht="31" x14ac:dyDescent="0.35">
      <c r="A71" s="231">
        <f t="shared" si="0"/>
        <v>64</v>
      </c>
      <c r="B71" s="129" t="s">
        <v>74</v>
      </c>
      <c r="D71" s="129" t="s">
        <v>89</v>
      </c>
      <c r="F71" s="130" t="s">
        <v>531</v>
      </c>
      <c r="G71" s="129" t="s">
        <v>609</v>
      </c>
      <c r="J71" s="131"/>
      <c r="AA71" s="128"/>
      <c r="AC71" s="130"/>
      <c r="AF71" s="133"/>
      <c r="AG71" s="134" t="s">
        <v>79</v>
      </c>
      <c r="AH71" s="128" t="s">
        <v>581</v>
      </c>
    </row>
    <row r="72" spans="1:34" ht="31" x14ac:dyDescent="0.35">
      <c r="A72" s="231">
        <f t="shared" si="0"/>
        <v>65</v>
      </c>
      <c r="B72" s="129" t="s">
        <v>74</v>
      </c>
      <c r="D72" s="129" t="s">
        <v>89</v>
      </c>
      <c r="F72" s="130" t="s">
        <v>533</v>
      </c>
      <c r="G72" s="129" t="s">
        <v>609</v>
      </c>
      <c r="J72" s="131"/>
      <c r="AA72" s="128"/>
      <c r="AC72" s="130"/>
      <c r="AF72" s="133"/>
      <c r="AG72" s="134" t="s">
        <v>79</v>
      </c>
      <c r="AH72" s="128" t="s">
        <v>581</v>
      </c>
    </row>
    <row r="73" spans="1:34" ht="31" x14ac:dyDescent="0.35">
      <c r="A73" s="231">
        <f t="shared" ref="A73:A136" si="1">ROW(A66)</f>
        <v>66</v>
      </c>
      <c r="B73" s="129" t="s">
        <v>74</v>
      </c>
      <c r="D73" s="129" t="s">
        <v>89</v>
      </c>
      <c r="F73" s="130" t="s">
        <v>535</v>
      </c>
      <c r="G73" s="129" t="s">
        <v>609</v>
      </c>
      <c r="J73" s="131"/>
      <c r="AA73" s="128"/>
      <c r="AC73" s="130"/>
      <c r="AF73" s="133"/>
      <c r="AG73" s="134" t="s">
        <v>79</v>
      </c>
      <c r="AH73" s="128" t="s">
        <v>581</v>
      </c>
    </row>
    <row r="74" spans="1:34" ht="31" x14ac:dyDescent="0.35">
      <c r="A74" s="231">
        <f t="shared" si="1"/>
        <v>67</v>
      </c>
      <c r="B74" s="129" t="s">
        <v>74</v>
      </c>
      <c r="D74" s="129" t="s">
        <v>89</v>
      </c>
      <c r="F74" s="130" t="s">
        <v>537</v>
      </c>
      <c r="G74" s="129" t="s">
        <v>609</v>
      </c>
      <c r="J74" s="131"/>
      <c r="AA74" s="128"/>
      <c r="AC74" s="130"/>
      <c r="AF74" s="133"/>
      <c r="AG74" s="134" t="s">
        <v>79</v>
      </c>
      <c r="AH74" s="128" t="s">
        <v>581</v>
      </c>
    </row>
    <row r="75" spans="1:34" ht="31" x14ac:dyDescent="0.35">
      <c r="A75" s="231">
        <f t="shared" si="1"/>
        <v>68</v>
      </c>
      <c r="B75" s="129" t="s">
        <v>74</v>
      </c>
      <c r="D75" s="129" t="s">
        <v>89</v>
      </c>
      <c r="F75" s="130" t="s">
        <v>539</v>
      </c>
      <c r="G75" s="129" t="s">
        <v>609</v>
      </c>
      <c r="J75" s="131"/>
      <c r="AA75" s="128"/>
      <c r="AC75" s="130"/>
      <c r="AF75" s="133"/>
      <c r="AG75" s="134" t="s">
        <v>79</v>
      </c>
      <c r="AH75" s="128" t="s">
        <v>581</v>
      </c>
    </row>
    <row r="76" spans="1:34" ht="31" x14ac:dyDescent="0.35">
      <c r="A76" s="231">
        <f t="shared" si="1"/>
        <v>69</v>
      </c>
      <c r="B76" s="129" t="s">
        <v>74</v>
      </c>
      <c r="D76" s="129" t="s">
        <v>89</v>
      </c>
      <c r="F76" s="130" t="s">
        <v>542</v>
      </c>
      <c r="G76" s="129" t="s">
        <v>609</v>
      </c>
      <c r="J76" s="131"/>
      <c r="AA76" s="128"/>
      <c r="AC76" s="130"/>
      <c r="AF76" s="133"/>
      <c r="AG76" s="134" t="s">
        <v>79</v>
      </c>
      <c r="AH76" s="128" t="s">
        <v>581</v>
      </c>
    </row>
    <row r="77" spans="1:34" ht="31" x14ac:dyDescent="0.35">
      <c r="A77" s="231">
        <f t="shared" si="1"/>
        <v>70</v>
      </c>
      <c r="B77" s="129" t="s">
        <v>74</v>
      </c>
      <c r="D77" s="129" t="s">
        <v>89</v>
      </c>
      <c r="F77" s="130" t="s">
        <v>544</v>
      </c>
      <c r="G77" s="129" t="s">
        <v>609</v>
      </c>
      <c r="J77" s="131"/>
      <c r="AA77" s="128"/>
      <c r="AC77" s="130"/>
      <c r="AF77" s="133"/>
      <c r="AG77" s="134" t="s">
        <v>610</v>
      </c>
      <c r="AH77" s="128" t="s">
        <v>581</v>
      </c>
    </row>
    <row r="78" spans="1:34" ht="46.5" x14ac:dyDescent="0.35">
      <c r="A78" s="231">
        <f t="shared" si="1"/>
        <v>71</v>
      </c>
      <c r="B78" s="129" t="s">
        <v>74</v>
      </c>
      <c r="D78" s="129" t="s">
        <v>89</v>
      </c>
      <c r="F78" s="130" t="s">
        <v>547</v>
      </c>
      <c r="G78" s="129" t="s">
        <v>609</v>
      </c>
      <c r="J78" s="131"/>
      <c r="AA78" s="128"/>
      <c r="AC78" s="130"/>
      <c r="AF78" s="133"/>
      <c r="AG78" s="134" t="s">
        <v>79</v>
      </c>
      <c r="AH78" s="128" t="s">
        <v>581</v>
      </c>
    </row>
    <row r="79" spans="1:34" ht="31" x14ac:dyDescent="0.35">
      <c r="A79" s="231">
        <f t="shared" si="1"/>
        <v>72</v>
      </c>
      <c r="B79" s="129" t="s">
        <v>74</v>
      </c>
      <c r="D79" s="129" t="s">
        <v>89</v>
      </c>
      <c r="F79" s="130" t="s">
        <v>549</v>
      </c>
      <c r="G79" s="129" t="s">
        <v>609</v>
      </c>
      <c r="J79" s="131"/>
      <c r="AA79" s="128"/>
      <c r="AC79" s="130"/>
      <c r="AF79" s="133"/>
      <c r="AG79" s="134" t="s">
        <v>79</v>
      </c>
      <c r="AH79" s="128" t="s">
        <v>581</v>
      </c>
    </row>
    <row r="80" spans="1:34" x14ac:dyDescent="0.35">
      <c r="A80" s="231">
        <f t="shared" si="1"/>
        <v>73</v>
      </c>
      <c r="F80" s="130"/>
      <c r="J80" s="131"/>
      <c r="AA80" s="128"/>
      <c r="AC80" s="130"/>
      <c r="AF80" s="133"/>
    </row>
    <row r="81" spans="1:32" x14ac:dyDescent="0.35">
      <c r="A81" s="231">
        <f t="shared" si="1"/>
        <v>74</v>
      </c>
      <c r="F81" s="130"/>
      <c r="J81" s="131"/>
      <c r="AA81" s="128"/>
      <c r="AC81" s="130"/>
      <c r="AF81" s="133"/>
    </row>
    <row r="82" spans="1:32" x14ac:dyDescent="0.35">
      <c r="A82" s="231">
        <f t="shared" si="1"/>
        <v>75</v>
      </c>
      <c r="F82" s="130"/>
      <c r="J82" s="131"/>
      <c r="AA82" s="128"/>
      <c r="AC82" s="130"/>
      <c r="AF82" s="133"/>
    </row>
    <row r="83" spans="1:32" x14ac:dyDescent="0.35">
      <c r="A83" s="231">
        <f t="shared" si="1"/>
        <v>76</v>
      </c>
      <c r="F83" s="130"/>
      <c r="J83" s="131"/>
      <c r="AA83" s="128"/>
      <c r="AC83" s="130"/>
      <c r="AF83" s="133"/>
    </row>
    <row r="84" spans="1:32" x14ac:dyDescent="0.35">
      <c r="A84" s="231">
        <f t="shared" si="1"/>
        <v>77</v>
      </c>
      <c r="F84" s="130"/>
      <c r="J84" s="131"/>
      <c r="AA84" s="128"/>
      <c r="AC84" s="130"/>
      <c r="AF84" s="133"/>
    </row>
    <row r="85" spans="1:32" x14ac:dyDescent="0.35">
      <c r="A85" s="231">
        <f t="shared" si="1"/>
        <v>78</v>
      </c>
      <c r="F85" s="130"/>
      <c r="J85" s="131"/>
      <c r="AA85" s="128"/>
      <c r="AC85" s="130"/>
      <c r="AF85" s="133"/>
    </row>
    <row r="86" spans="1:32" x14ac:dyDescent="0.35">
      <c r="A86" s="231">
        <f t="shared" si="1"/>
        <v>79</v>
      </c>
      <c r="F86" s="130"/>
      <c r="J86" s="131"/>
      <c r="AA86" s="128"/>
      <c r="AC86" s="130"/>
      <c r="AF86" s="133"/>
    </row>
    <row r="87" spans="1:32" x14ac:dyDescent="0.35">
      <c r="A87" s="231">
        <f t="shared" si="1"/>
        <v>80</v>
      </c>
      <c r="F87" s="130"/>
      <c r="J87" s="131"/>
      <c r="AA87" s="128"/>
      <c r="AC87" s="130"/>
      <c r="AF87" s="133"/>
    </row>
    <row r="88" spans="1:32" x14ac:dyDescent="0.35">
      <c r="A88" s="231">
        <f t="shared" si="1"/>
        <v>81</v>
      </c>
      <c r="F88" s="130"/>
      <c r="J88" s="131"/>
      <c r="AA88" s="128"/>
      <c r="AC88" s="130"/>
      <c r="AF88" s="133"/>
    </row>
    <row r="89" spans="1:32" x14ac:dyDescent="0.35">
      <c r="A89" s="231">
        <f t="shared" si="1"/>
        <v>82</v>
      </c>
      <c r="F89" s="130"/>
      <c r="J89" s="131"/>
      <c r="AA89" s="128"/>
      <c r="AC89" s="130"/>
      <c r="AF89" s="133"/>
    </row>
    <row r="90" spans="1:32" x14ac:dyDescent="0.35">
      <c r="A90" s="231">
        <f t="shared" si="1"/>
        <v>83</v>
      </c>
      <c r="F90" s="130"/>
      <c r="J90" s="131"/>
      <c r="AA90" s="128"/>
      <c r="AC90" s="130"/>
      <c r="AF90" s="133"/>
    </row>
    <row r="91" spans="1:32" x14ac:dyDescent="0.35">
      <c r="A91" s="231">
        <f t="shared" si="1"/>
        <v>84</v>
      </c>
      <c r="F91" s="130"/>
      <c r="J91" s="131"/>
      <c r="AA91" s="128"/>
      <c r="AC91" s="130"/>
      <c r="AF91" s="133"/>
    </row>
    <row r="92" spans="1:32" x14ac:dyDescent="0.35">
      <c r="A92" s="231">
        <f t="shared" si="1"/>
        <v>85</v>
      </c>
      <c r="F92" s="130"/>
      <c r="J92" s="131"/>
      <c r="AA92" s="128"/>
      <c r="AC92" s="130"/>
      <c r="AF92" s="133"/>
    </row>
    <row r="93" spans="1:32" x14ac:dyDescent="0.35">
      <c r="A93" s="231">
        <f t="shared" si="1"/>
        <v>86</v>
      </c>
      <c r="F93" s="130"/>
      <c r="J93" s="131"/>
      <c r="AA93" s="128"/>
      <c r="AC93" s="130"/>
      <c r="AF93" s="133"/>
    </row>
    <row r="94" spans="1:32" x14ac:dyDescent="0.35">
      <c r="A94" s="231">
        <f t="shared" si="1"/>
        <v>87</v>
      </c>
      <c r="F94" s="130"/>
      <c r="J94" s="131"/>
      <c r="AA94" s="128"/>
      <c r="AC94" s="130"/>
      <c r="AF94" s="133"/>
    </row>
    <row r="95" spans="1:32" x14ac:dyDescent="0.35">
      <c r="A95" s="231">
        <f t="shared" si="1"/>
        <v>88</v>
      </c>
      <c r="F95" s="130"/>
      <c r="J95" s="131"/>
      <c r="AA95" s="128"/>
      <c r="AC95" s="130"/>
      <c r="AF95" s="133"/>
    </row>
    <row r="96" spans="1:32" x14ac:dyDescent="0.35">
      <c r="A96" s="231">
        <f t="shared" si="1"/>
        <v>89</v>
      </c>
      <c r="F96" s="130"/>
      <c r="J96" s="131"/>
      <c r="AA96" s="128"/>
      <c r="AC96" s="130"/>
      <c r="AF96" s="133"/>
    </row>
    <row r="97" spans="1:32" x14ac:dyDescent="0.35">
      <c r="A97" s="231">
        <f t="shared" si="1"/>
        <v>90</v>
      </c>
      <c r="F97" s="130"/>
      <c r="J97" s="131"/>
      <c r="AA97" s="128"/>
      <c r="AC97" s="130"/>
      <c r="AF97" s="133"/>
    </row>
    <row r="98" spans="1:32" x14ac:dyDescent="0.35">
      <c r="A98" s="231">
        <f t="shared" si="1"/>
        <v>91</v>
      </c>
      <c r="F98" s="130"/>
      <c r="J98" s="131"/>
      <c r="AA98" s="128"/>
      <c r="AC98" s="130"/>
      <c r="AF98" s="133"/>
    </row>
    <row r="99" spans="1:32" x14ac:dyDescent="0.35">
      <c r="A99" s="231">
        <f t="shared" si="1"/>
        <v>92</v>
      </c>
      <c r="F99" s="130"/>
      <c r="J99" s="131"/>
      <c r="AA99" s="128"/>
      <c r="AC99" s="130"/>
      <c r="AF99" s="133"/>
    </row>
    <row r="100" spans="1:32" x14ac:dyDescent="0.35">
      <c r="A100" s="231">
        <f t="shared" si="1"/>
        <v>93</v>
      </c>
      <c r="F100" s="130"/>
      <c r="J100" s="131"/>
      <c r="AA100" s="128"/>
      <c r="AC100" s="130"/>
      <c r="AF100" s="133"/>
    </row>
    <row r="101" spans="1:32" x14ac:dyDescent="0.35">
      <c r="A101" s="231">
        <f t="shared" si="1"/>
        <v>94</v>
      </c>
      <c r="F101" s="130"/>
      <c r="J101" s="131"/>
      <c r="AA101" s="128"/>
      <c r="AC101" s="130"/>
      <c r="AF101" s="133"/>
    </row>
    <row r="102" spans="1:32" x14ac:dyDescent="0.35">
      <c r="A102" s="231">
        <f t="shared" si="1"/>
        <v>95</v>
      </c>
      <c r="F102" s="130"/>
      <c r="J102" s="131"/>
      <c r="AA102" s="128"/>
      <c r="AC102" s="130"/>
      <c r="AF102" s="133"/>
    </row>
    <row r="103" spans="1:32" x14ac:dyDescent="0.35">
      <c r="A103" s="231">
        <f t="shared" si="1"/>
        <v>96</v>
      </c>
      <c r="F103" s="130"/>
      <c r="J103" s="131"/>
      <c r="AA103" s="128"/>
      <c r="AC103" s="130"/>
      <c r="AF103" s="133"/>
    </row>
    <row r="104" spans="1:32" x14ac:dyDescent="0.35">
      <c r="A104" s="231">
        <f t="shared" si="1"/>
        <v>97</v>
      </c>
      <c r="F104" s="130"/>
      <c r="J104" s="131"/>
      <c r="AA104" s="128"/>
      <c r="AC104" s="130"/>
      <c r="AF104" s="133"/>
    </row>
    <row r="105" spans="1:32" x14ac:dyDescent="0.35">
      <c r="A105" s="231">
        <f t="shared" si="1"/>
        <v>98</v>
      </c>
      <c r="F105" s="130"/>
      <c r="J105" s="131"/>
      <c r="AA105" s="128"/>
      <c r="AC105" s="130"/>
      <c r="AF105" s="133"/>
    </row>
    <row r="106" spans="1:32" x14ac:dyDescent="0.35">
      <c r="A106" s="231">
        <f t="shared" si="1"/>
        <v>99</v>
      </c>
      <c r="F106" s="130"/>
      <c r="J106" s="131"/>
      <c r="AA106" s="128"/>
      <c r="AC106" s="130"/>
      <c r="AF106" s="133"/>
    </row>
    <row r="107" spans="1:32" x14ac:dyDescent="0.35">
      <c r="A107" s="231">
        <f t="shared" si="1"/>
        <v>100</v>
      </c>
      <c r="F107" s="130"/>
      <c r="J107" s="131"/>
      <c r="AA107" s="128"/>
      <c r="AC107" s="130"/>
      <c r="AF107" s="133"/>
    </row>
    <row r="108" spans="1:32" x14ac:dyDescent="0.35">
      <c r="A108" s="231">
        <f t="shared" si="1"/>
        <v>101</v>
      </c>
      <c r="F108" s="130"/>
      <c r="J108" s="131"/>
      <c r="AA108" s="128"/>
      <c r="AC108" s="130"/>
      <c r="AF108" s="133"/>
    </row>
    <row r="109" spans="1:32" x14ac:dyDescent="0.35">
      <c r="A109" s="231">
        <f t="shared" si="1"/>
        <v>102</v>
      </c>
      <c r="F109" s="130"/>
      <c r="J109" s="131"/>
      <c r="AA109" s="128"/>
      <c r="AC109" s="130"/>
      <c r="AF109" s="133"/>
    </row>
    <row r="110" spans="1:32" x14ac:dyDescent="0.35">
      <c r="A110" s="231">
        <f t="shared" si="1"/>
        <v>103</v>
      </c>
      <c r="F110" s="130"/>
      <c r="J110" s="131"/>
      <c r="AA110" s="128"/>
      <c r="AC110" s="130"/>
      <c r="AF110" s="133"/>
    </row>
    <row r="111" spans="1:32" x14ac:dyDescent="0.35">
      <c r="A111" s="231">
        <f t="shared" si="1"/>
        <v>104</v>
      </c>
      <c r="F111" s="130"/>
      <c r="J111" s="131"/>
      <c r="AA111" s="128"/>
      <c r="AC111" s="130"/>
      <c r="AF111" s="133"/>
    </row>
    <row r="112" spans="1:32" x14ac:dyDescent="0.35">
      <c r="A112" s="231">
        <f t="shared" si="1"/>
        <v>105</v>
      </c>
      <c r="F112" s="130"/>
      <c r="J112" s="131"/>
      <c r="AA112" s="128"/>
      <c r="AC112" s="130"/>
      <c r="AF112" s="133"/>
    </row>
    <row r="113" spans="1:32" x14ac:dyDescent="0.35">
      <c r="A113" s="231">
        <f t="shared" si="1"/>
        <v>106</v>
      </c>
      <c r="F113" s="130"/>
      <c r="J113" s="131"/>
      <c r="AA113" s="128"/>
      <c r="AC113" s="130"/>
      <c r="AF113" s="133"/>
    </row>
    <row r="114" spans="1:32" x14ac:dyDescent="0.35">
      <c r="A114" s="231">
        <f t="shared" si="1"/>
        <v>107</v>
      </c>
      <c r="F114" s="130"/>
      <c r="J114" s="131"/>
      <c r="AA114" s="128"/>
      <c r="AC114" s="130"/>
      <c r="AF114" s="133"/>
    </row>
    <row r="115" spans="1:32" x14ac:dyDescent="0.35">
      <c r="A115" s="231">
        <f t="shared" si="1"/>
        <v>108</v>
      </c>
      <c r="F115" s="130"/>
      <c r="J115" s="131"/>
      <c r="AA115" s="128"/>
      <c r="AC115" s="130"/>
      <c r="AF115" s="133"/>
    </row>
    <row r="116" spans="1:32" x14ac:dyDescent="0.35">
      <c r="A116" s="231">
        <f t="shared" si="1"/>
        <v>109</v>
      </c>
      <c r="F116" s="130"/>
      <c r="J116" s="131"/>
      <c r="AA116" s="128"/>
      <c r="AC116" s="130"/>
      <c r="AF116" s="133"/>
    </row>
    <row r="117" spans="1:32" x14ac:dyDescent="0.35">
      <c r="A117" s="231">
        <f t="shared" si="1"/>
        <v>110</v>
      </c>
      <c r="F117" s="130"/>
      <c r="J117" s="131"/>
      <c r="AA117" s="128"/>
      <c r="AC117" s="130"/>
      <c r="AF117" s="133"/>
    </row>
    <row r="118" spans="1:32" x14ac:dyDescent="0.35">
      <c r="A118" s="231">
        <f t="shared" si="1"/>
        <v>111</v>
      </c>
      <c r="F118" s="130"/>
      <c r="J118" s="131"/>
      <c r="AA118" s="128"/>
      <c r="AC118" s="130"/>
      <c r="AF118" s="133"/>
    </row>
    <row r="119" spans="1:32" x14ac:dyDescent="0.35">
      <c r="A119" s="231">
        <f t="shared" si="1"/>
        <v>112</v>
      </c>
      <c r="F119" s="130"/>
      <c r="J119" s="131"/>
      <c r="AA119" s="128"/>
      <c r="AC119" s="130"/>
      <c r="AF119" s="133"/>
    </row>
    <row r="120" spans="1:32" x14ac:dyDescent="0.35">
      <c r="A120" s="231">
        <f t="shared" si="1"/>
        <v>113</v>
      </c>
      <c r="F120" s="130"/>
      <c r="J120" s="131"/>
      <c r="AA120" s="128"/>
      <c r="AC120" s="130"/>
      <c r="AF120" s="133"/>
    </row>
    <row r="121" spans="1:32" x14ac:dyDescent="0.35">
      <c r="A121" s="231">
        <f t="shared" si="1"/>
        <v>114</v>
      </c>
      <c r="F121" s="130"/>
      <c r="J121" s="131"/>
      <c r="AA121" s="128"/>
      <c r="AC121" s="130"/>
      <c r="AF121" s="133"/>
    </row>
    <row r="122" spans="1:32" x14ac:dyDescent="0.35">
      <c r="A122" s="231">
        <f t="shared" si="1"/>
        <v>115</v>
      </c>
      <c r="F122" s="130"/>
      <c r="J122" s="131"/>
      <c r="AA122" s="128"/>
      <c r="AC122" s="130"/>
      <c r="AF122" s="133"/>
    </row>
    <row r="123" spans="1:32" x14ac:dyDescent="0.35">
      <c r="A123" s="231">
        <f t="shared" si="1"/>
        <v>116</v>
      </c>
      <c r="F123" s="130"/>
      <c r="J123" s="131"/>
      <c r="AA123" s="128"/>
      <c r="AC123" s="130"/>
      <c r="AF123" s="133"/>
    </row>
    <row r="124" spans="1:32" x14ac:dyDescent="0.35">
      <c r="A124" s="231">
        <f t="shared" si="1"/>
        <v>117</v>
      </c>
      <c r="F124" s="130"/>
      <c r="J124" s="131"/>
      <c r="AA124" s="128"/>
      <c r="AC124" s="130"/>
      <c r="AF124" s="133"/>
    </row>
    <row r="125" spans="1:32" x14ac:dyDescent="0.35">
      <c r="A125" s="231">
        <f t="shared" si="1"/>
        <v>118</v>
      </c>
      <c r="F125" s="130"/>
      <c r="J125" s="131"/>
      <c r="AA125" s="128"/>
      <c r="AC125" s="130"/>
      <c r="AF125" s="133"/>
    </row>
    <row r="126" spans="1:32" x14ac:dyDescent="0.35">
      <c r="A126" s="231">
        <f t="shared" si="1"/>
        <v>119</v>
      </c>
      <c r="F126" s="130"/>
      <c r="J126" s="131"/>
      <c r="AA126" s="128"/>
      <c r="AC126" s="130"/>
      <c r="AF126" s="133"/>
    </row>
    <row r="127" spans="1:32" x14ac:dyDescent="0.35">
      <c r="A127" s="231">
        <f t="shared" si="1"/>
        <v>120</v>
      </c>
      <c r="F127" s="130"/>
      <c r="J127" s="131"/>
      <c r="AA127" s="128"/>
      <c r="AC127" s="130"/>
      <c r="AF127" s="133"/>
    </row>
    <row r="128" spans="1:32" x14ac:dyDescent="0.35">
      <c r="A128" s="231">
        <f t="shared" si="1"/>
        <v>121</v>
      </c>
      <c r="F128" s="130"/>
      <c r="J128" s="131"/>
      <c r="AA128" s="128"/>
      <c r="AC128" s="130"/>
      <c r="AF128" s="133"/>
    </row>
    <row r="129" spans="1:32" x14ac:dyDescent="0.35">
      <c r="A129" s="231">
        <f t="shared" si="1"/>
        <v>122</v>
      </c>
      <c r="F129" s="130"/>
      <c r="J129" s="131"/>
      <c r="AA129" s="128"/>
      <c r="AC129" s="130"/>
      <c r="AF129" s="133"/>
    </row>
    <row r="130" spans="1:32" x14ac:dyDescent="0.35">
      <c r="A130" s="231">
        <f t="shared" si="1"/>
        <v>123</v>
      </c>
      <c r="F130" s="130"/>
      <c r="J130" s="131"/>
      <c r="AA130" s="128"/>
      <c r="AC130" s="130"/>
      <c r="AF130" s="133"/>
    </row>
    <row r="131" spans="1:32" x14ac:dyDescent="0.35">
      <c r="A131" s="231">
        <f t="shared" si="1"/>
        <v>124</v>
      </c>
      <c r="F131" s="130"/>
      <c r="J131" s="131"/>
      <c r="AA131" s="128"/>
      <c r="AC131" s="130"/>
      <c r="AF131" s="133"/>
    </row>
    <row r="132" spans="1:32" x14ac:dyDescent="0.35">
      <c r="A132" s="231">
        <f t="shared" si="1"/>
        <v>125</v>
      </c>
      <c r="F132" s="130"/>
      <c r="J132" s="131"/>
      <c r="AA132" s="128"/>
      <c r="AC132" s="130"/>
      <c r="AF132" s="133"/>
    </row>
    <row r="133" spans="1:32" x14ac:dyDescent="0.35">
      <c r="A133" s="231">
        <f t="shared" si="1"/>
        <v>126</v>
      </c>
      <c r="F133" s="130"/>
      <c r="J133" s="131"/>
      <c r="AA133" s="128"/>
      <c r="AC133" s="130"/>
      <c r="AF133" s="133"/>
    </row>
    <row r="134" spans="1:32" x14ac:dyDescent="0.35">
      <c r="A134" s="231">
        <f t="shared" si="1"/>
        <v>127</v>
      </c>
      <c r="F134" s="130"/>
      <c r="J134" s="131"/>
      <c r="AA134" s="128"/>
      <c r="AC134" s="130"/>
      <c r="AF134" s="133"/>
    </row>
    <row r="135" spans="1:32" x14ac:dyDescent="0.35">
      <c r="A135" s="231">
        <f t="shared" si="1"/>
        <v>128</v>
      </c>
      <c r="F135" s="130"/>
      <c r="J135" s="131"/>
      <c r="AA135" s="128"/>
      <c r="AC135" s="130"/>
      <c r="AF135" s="133"/>
    </row>
    <row r="136" spans="1:32" x14ac:dyDescent="0.35">
      <c r="A136" s="231">
        <f t="shared" si="1"/>
        <v>129</v>
      </c>
      <c r="F136" s="130"/>
      <c r="J136" s="131"/>
      <c r="AA136" s="128"/>
      <c r="AC136" s="130"/>
      <c r="AF136" s="133"/>
    </row>
    <row r="137" spans="1:32" x14ac:dyDescent="0.35">
      <c r="A137" s="231">
        <f t="shared" ref="A137:A200" si="2">ROW(A130)</f>
        <v>130</v>
      </c>
      <c r="F137" s="130"/>
      <c r="J137" s="131"/>
      <c r="AA137" s="128"/>
      <c r="AC137" s="130"/>
      <c r="AF137" s="133"/>
    </row>
    <row r="138" spans="1:32" x14ac:dyDescent="0.35">
      <c r="A138" s="231">
        <f t="shared" si="2"/>
        <v>131</v>
      </c>
      <c r="F138" s="130"/>
      <c r="J138" s="131"/>
      <c r="AA138" s="128"/>
      <c r="AC138" s="130"/>
      <c r="AF138" s="133"/>
    </row>
    <row r="139" spans="1:32" x14ac:dyDescent="0.35">
      <c r="A139" s="231">
        <f t="shared" si="2"/>
        <v>132</v>
      </c>
      <c r="F139" s="130"/>
      <c r="J139" s="131"/>
      <c r="AA139" s="128"/>
      <c r="AC139" s="130"/>
      <c r="AF139" s="133"/>
    </row>
    <row r="140" spans="1:32" x14ac:dyDescent="0.35">
      <c r="A140" s="231">
        <f t="shared" si="2"/>
        <v>133</v>
      </c>
      <c r="F140" s="130"/>
      <c r="J140" s="131"/>
      <c r="AA140" s="128"/>
      <c r="AC140" s="130"/>
      <c r="AF140" s="133"/>
    </row>
    <row r="141" spans="1:32" x14ac:dyDescent="0.35">
      <c r="A141" s="231">
        <f t="shared" si="2"/>
        <v>134</v>
      </c>
      <c r="F141" s="130"/>
      <c r="J141" s="131"/>
      <c r="AA141" s="128"/>
      <c r="AC141" s="130"/>
      <c r="AF141" s="133"/>
    </row>
    <row r="142" spans="1:32" x14ac:dyDescent="0.35">
      <c r="A142" s="231">
        <f t="shared" si="2"/>
        <v>135</v>
      </c>
      <c r="F142" s="130"/>
      <c r="J142" s="131"/>
      <c r="AA142" s="128"/>
      <c r="AC142" s="130"/>
      <c r="AF142" s="133"/>
    </row>
    <row r="143" spans="1:32" x14ac:dyDescent="0.35">
      <c r="A143" s="231">
        <f t="shared" si="2"/>
        <v>136</v>
      </c>
      <c r="F143" s="130"/>
      <c r="J143" s="131"/>
      <c r="AA143" s="128"/>
      <c r="AC143" s="130"/>
      <c r="AF143" s="133"/>
    </row>
    <row r="144" spans="1:32" x14ac:dyDescent="0.35">
      <c r="A144" s="231">
        <f t="shared" si="2"/>
        <v>137</v>
      </c>
      <c r="F144" s="130"/>
      <c r="J144" s="131"/>
      <c r="AA144" s="128"/>
      <c r="AC144" s="130"/>
      <c r="AF144" s="133"/>
    </row>
    <row r="145" spans="1:32" x14ac:dyDescent="0.35">
      <c r="A145" s="231">
        <f t="shared" si="2"/>
        <v>138</v>
      </c>
      <c r="F145" s="130"/>
      <c r="J145" s="131"/>
      <c r="AA145" s="128"/>
      <c r="AC145" s="130"/>
      <c r="AF145" s="133"/>
    </row>
    <row r="146" spans="1:32" x14ac:dyDescent="0.35">
      <c r="A146" s="231">
        <f t="shared" si="2"/>
        <v>139</v>
      </c>
      <c r="F146" s="130"/>
      <c r="J146" s="131"/>
      <c r="AA146" s="128"/>
      <c r="AC146" s="130"/>
      <c r="AF146" s="133"/>
    </row>
    <row r="147" spans="1:32" x14ac:dyDescent="0.35">
      <c r="A147" s="231">
        <f t="shared" si="2"/>
        <v>140</v>
      </c>
      <c r="F147" s="130"/>
      <c r="J147" s="131"/>
      <c r="AA147" s="128"/>
      <c r="AC147" s="130"/>
      <c r="AF147" s="133"/>
    </row>
    <row r="148" spans="1:32" x14ac:dyDescent="0.35">
      <c r="A148" s="231">
        <f t="shared" si="2"/>
        <v>141</v>
      </c>
      <c r="F148" s="130"/>
      <c r="J148" s="131"/>
      <c r="AA148" s="128"/>
      <c r="AC148" s="130"/>
      <c r="AF148" s="133"/>
    </row>
    <row r="149" spans="1:32" x14ac:dyDescent="0.35">
      <c r="A149" s="231">
        <f t="shared" si="2"/>
        <v>142</v>
      </c>
      <c r="F149" s="130"/>
      <c r="J149" s="131"/>
      <c r="AA149" s="128"/>
      <c r="AC149" s="130"/>
      <c r="AF149" s="133"/>
    </row>
    <row r="150" spans="1:32" x14ac:dyDescent="0.35">
      <c r="A150" s="231">
        <f t="shared" si="2"/>
        <v>143</v>
      </c>
      <c r="F150" s="130"/>
      <c r="J150" s="131"/>
      <c r="AA150" s="128"/>
      <c r="AC150" s="130"/>
      <c r="AF150" s="133"/>
    </row>
    <row r="151" spans="1:32" x14ac:dyDescent="0.35">
      <c r="A151" s="231">
        <f t="shared" si="2"/>
        <v>144</v>
      </c>
      <c r="F151" s="130"/>
      <c r="J151" s="131"/>
      <c r="AA151" s="128"/>
      <c r="AC151" s="130"/>
      <c r="AF151" s="133"/>
    </row>
    <row r="152" spans="1:32" x14ac:dyDescent="0.35">
      <c r="A152" s="231">
        <f t="shared" si="2"/>
        <v>145</v>
      </c>
      <c r="F152" s="130"/>
      <c r="J152" s="131"/>
      <c r="AA152" s="128"/>
      <c r="AC152" s="130"/>
      <c r="AF152" s="133"/>
    </row>
    <row r="153" spans="1:32" x14ac:dyDescent="0.35">
      <c r="A153" s="231">
        <f t="shared" si="2"/>
        <v>146</v>
      </c>
      <c r="F153" s="130"/>
      <c r="J153" s="131"/>
      <c r="AA153" s="128"/>
      <c r="AC153" s="130"/>
      <c r="AF153" s="133"/>
    </row>
    <row r="154" spans="1:32" x14ac:dyDescent="0.35">
      <c r="A154" s="231">
        <f t="shared" si="2"/>
        <v>147</v>
      </c>
      <c r="F154" s="130"/>
      <c r="J154" s="131"/>
      <c r="AA154" s="128"/>
      <c r="AC154" s="130"/>
      <c r="AF154" s="133"/>
    </row>
    <row r="155" spans="1:32" x14ac:dyDescent="0.35">
      <c r="A155" s="231">
        <f t="shared" si="2"/>
        <v>148</v>
      </c>
      <c r="F155" s="130"/>
      <c r="J155" s="131"/>
      <c r="AA155" s="128"/>
      <c r="AC155" s="130"/>
      <c r="AF155" s="133"/>
    </row>
    <row r="156" spans="1:32" x14ac:dyDescent="0.35">
      <c r="A156" s="231">
        <f t="shared" si="2"/>
        <v>149</v>
      </c>
      <c r="F156" s="130"/>
      <c r="J156" s="131"/>
      <c r="AA156" s="128"/>
      <c r="AC156" s="130"/>
      <c r="AF156" s="133"/>
    </row>
    <row r="157" spans="1:32" x14ac:dyDescent="0.35">
      <c r="A157" s="231">
        <f t="shared" si="2"/>
        <v>150</v>
      </c>
      <c r="F157" s="130"/>
      <c r="J157" s="131"/>
      <c r="AA157" s="128"/>
      <c r="AC157" s="130"/>
      <c r="AF157" s="133"/>
    </row>
    <row r="158" spans="1:32" x14ac:dyDescent="0.35">
      <c r="A158" s="231">
        <f t="shared" si="2"/>
        <v>151</v>
      </c>
      <c r="F158" s="130"/>
      <c r="J158" s="131"/>
      <c r="AA158" s="128"/>
      <c r="AC158" s="130"/>
      <c r="AF158" s="133"/>
    </row>
    <row r="159" spans="1:32" x14ac:dyDescent="0.35">
      <c r="A159" s="231">
        <f t="shared" si="2"/>
        <v>152</v>
      </c>
      <c r="F159" s="130"/>
      <c r="J159" s="131"/>
      <c r="AA159" s="128"/>
      <c r="AC159" s="130"/>
      <c r="AF159" s="133"/>
    </row>
    <row r="160" spans="1:32" x14ac:dyDescent="0.35">
      <c r="A160" s="231">
        <f t="shared" si="2"/>
        <v>153</v>
      </c>
      <c r="F160" s="130"/>
      <c r="J160" s="131"/>
      <c r="AA160" s="128"/>
      <c r="AC160" s="130"/>
      <c r="AF160" s="133"/>
    </row>
    <row r="161" spans="1:32" x14ac:dyDescent="0.35">
      <c r="A161" s="231">
        <f t="shared" si="2"/>
        <v>154</v>
      </c>
      <c r="F161" s="130"/>
      <c r="J161" s="131"/>
      <c r="AA161" s="128"/>
      <c r="AC161" s="130"/>
      <c r="AF161" s="133"/>
    </row>
    <row r="162" spans="1:32" x14ac:dyDescent="0.35">
      <c r="A162" s="231">
        <f t="shared" si="2"/>
        <v>155</v>
      </c>
      <c r="F162" s="130"/>
      <c r="J162" s="131"/>
      <c r="AA162" s="128"/>
      <c r="AC162" s="130"/>
      <c r="AF162" s="133"/>
    </row>
    <row r="163" spans="1:32" x14ac:dyDescent="0.35">
      <c r="A163" s="231">
        <f t="shared" si="2"/>
        <v>156</v>
      </c>
      <c r="F163" s="130"/>
      <c r="J163" s="131"/>
      <c r="AA163" s="128"/>
      <c r="AC163" s="130"/>
      <c r="AF163" s="133"/>
    </row>
    <row r="164" spans="1:32" x14ac:dyDescent="0.35">
      <c r="A164" s="231">
        <f t="shared" si="2"/>
        <v>157</v>
      </c>
      <c r="F164" s="130"/>
      <c r="J164" s="131"/>
      <c r="AA164" s="128"/>
      <c r="AC164" s="130"/>
      <c r="AF164" s="133"/>
    </row>
    <row r="165" spans="1:32" x14ac:dyDescent="0.35">
      <c r="A165" s="231">
        <f t="shared" si="2"/>
        <v>158</v>
      </c>
      <c r="F165" s="130"/>
      <c r="J165" s="131"/>
      <c r="AA165" s="128"/>
      <c r="AC165" s="130"/>
      <c r="AF165" s="133"/>
    </row>
    <row r="166" spans="1:32" x14ac:dyDescent="0.35">
      <c r="A166" s="231">
        <f t="shared" si="2"/>
        <v>159</v>
      </c>
      <c r="F166" s="130"/>
      <c r="J166" s="131"/>
      <c r="AA166" s="128"/>
      <c r="AC166" s="130"/>
      <c r="AF166" s="133"/>
    </row>
    <row r="167" spans="1:32" x14ac:dyDescent="0.35">
      <c r="A167" s="231">
        <f t="shared" si="2"/>
        <v>160</v>
      </c>
      <c r="F167" s="130"/>
      <c r="J167" s="131"/>
      <c r="AA167" s="128"/>
      <c r="AC167" s="130"/>
      <c r="AF167" s="133"/>
    </row>
    <row r="168" spans="1:32" x14ac:dyDescent="0.35">
      <c r="A168" s="231">
        <f t="shared" si="2"/>
        <v>161</v>
      </c>
      <c r="F168" s="130"/>
      <c r="J168" s="131"/>
      <c r="AA168" s="128"/>
      <c r="AC168" s="130"/>
      <c r="AF168" s="133"/>
    </row>
    <row r="169" spans="1:32" x14ac:dyDescent="0.35">
      <c r="A169" s="231">
        <f t="shared" si="2"/>
        <v>162</v>
      </c>
      <c r="F169" s="130"/>
      <c r="J169" s="131"/>
      <c r="AA169" s="128"/>
      <c r="AC169" s="130"/>
      <c r="AF169" s="133"/>
    </row>
    <row r="170" spans="1:32" x14ac:dyDescent="0.35">
      <c r="A170" s="231">
        <f t="shared" si="2"/>
        <v>163</v>
      </c>
      <c r="F170" s="130"/>
      <c r="J170" s="131"/>
      <c r="AA170" s="128"/>
      <c r="AC170" s="130"/>
      <c r="AF170" s="133"/>
    </row>
    <row r="171" spans="1:32" x14ac:dyDescent="0.35">
      <c r="A171" s="231">
        <f t="shared" si="2"/>
        <v>164</v>
      </c>
      <c r="F171" s="130"/>
      <c r="J171" s="131"/>
      <c r="AA171" s="128"/>
      <c r="AC171" s="130"/>
      <c r="AF171" s="133"/>
    </row>
    <row r="172" spans="1:32" x14ac:dyDescent="0.35">
      <c r="A172" s="231">
        <f t="shared" si="2"/>
        <v>165</v>
      </c>
      <c r="F172" s="130"/>
      <c r="J172" s="131"/>
      <c r="AA172" s="128"/>
      <c r="AC172" s="130"/>
      <c r="AF172" s="133"/>
    </row>
    <row r="173" spans="1:32" x14ac:dyDescent="0.35">
      <c r="A173" s="231">
        <f t="shared" si="2"/>
        <v>166</v>
      </c>
      <c r="F173" s="130"/>
      <c r="J173" s="131"/>
      <c r="AA173" s="128"/>
      <c r="AC173" s="130"/>
      <c r="AF173" s="133"/>
    </row>
    <row r="174" spans="1:32" x14ac:dyDescent="0.35">
      <c r="A174" s="231">
        <f t="shared" si="2"/>
        <v>167</v>
      </c>
      <c r="F174" s="130"/>
      <c r="J174" s="131"/>
      <c r="AA174" s="128"/>
      <c r="AC174" s="130"/>
      <c r="AF174" s="133"/>
    </row>
    <row r="175" spans="1:32" x14ac:dyDescent="0.35">
      <c r="A175" s="231">
        <f t="shared" si="2"/>
        <v>168</v>
      </c>
      <c r="F175" s="130"/>
      <c r="J175" s="131"/>
      <c r="AA175" s="128"/>
      <c r="AC175" s="130"/>
      <c r="AF175" s="133"/>
    </row>
    <row r="176" spans="1:32" x14ac:dyDescent="0.35">
      <c r="A176" s="231">
        <f t="shared" si="2"/>
        <v>169</v>
      </c>
      <c r="F176" s="130"/>
      <c r="J176" s="131"/>
      <c r="AA176" s="128"/>
      <c r="AC176" s="130"/>
      <c r="AF176" s="133"/>
    </row>
    <row r="177" spans="1:32" x14ac:dyDescent="0.35">
      <c r="A177" s="231">
        <f t="shared" si="2"/>
        <v>170</v>
      </c>
      <c r="F177" s="130"/>
      <c r="J177" s="131"/>
      <c r="AA177" s="128"/>
      <c r="AC177" s="130"/>
      <c r="AF177" s="133"/>
    </row>
    <row r="178" spans="1:32" x14ac:dyDescent="0.35">
      <c r="A178" s="231">
        <f t="shared" si="2"/>
        <v>171</v>
      </c>
      <c r="F178" s="130"/>
      <c r="J178" s="131"/>
      <c r="AA178" s="128"/>
      <c r="AC178" s="130"/>
      <c r="AF178" s="133"/>
    </row>
    <row r="179" spans="1:32" x14ac:dyDescent="0.35">
      <c r="A179" s="231">
        <f t="shared" si="2"/>
        <v>172</v>
      </c>
      <c r="F179" s="130"/>
      <c r="J179" s="131"/>
      <c r="AA179" s="128"/>
      <c r="AC179" s="130"/>
      <c r="AF179" s="133"/>
    </row>
    <row r="180" spans="1:32" x14ac:dyDescent="0.35">
      <c r="A180" s="231">
        <f t="shared" si="2"/>
        <v>173</v>
      </c>
      <c r="F180" s="130"/>
      <c r="J180" s="131"/>
      <c r="AA180" s="128"/>
      <c r="AC180" s="130"/>
      <c r="AF180" s="133"/>
    </row>
    <row r="181" spans="1:32" x14ac:dyDescent="0.35">
      <c r="A181" s="231">
        <f t="shared" si="2"/>
        <v>174</v>
      </c>
      <c r="F181" s="130"/>
      <c r="J181" s="131"/>
      <c r="AA181" s="128"/>
      <c r="AC181" s="130"/>
      <c r="AF181" s="133"/>
    </row>
    <row r="182" spans="1:32" x14ac:dyDescent="0.35">
      <c r="A182" s="231">
        <f t="shared" si="2"/>
        <v>175</v>
      </c>
      <c r="F182" s="130"/>
      <c r="J182" s="131"/>
      <c r="AA182" s="128"/>
      <c r="AC182" s="130"/>
      <c r="AF182" s="133"/>
    </row>
    <row r="183" spans="1:32" x14ac:dyDescent="0.35">
      <c r="A183" s="231">
        <f t="shared" si="2"/>
        <v>176</v>
      </c>
      <c r="F183" s="130"/>
      <c r="J183" s="131"/>
      <c r="AA183" s="128"/>
      <c r="AC183" s="130"/>
      <c r="AF183" s="133"/>
    </row>
    <row r="184" spans="1:32" x14ac:dyDescent="0.35">
      <c r="A184" s="231">
        <f t="shared" si="2"/>
        <v>177</v>
      </c>
      <c r="F184" s="130"/>
      <c r="J184" s="131"/>
      <c r="AA184" s="128"/>
      <c r="AC184" s="130"/>
      <c r="AF184" s="133"/>
    </row>
    <row r="185" spans="1:32" x14ac:dyDescent="0.35">
      <c r="A185" s="231">
        <f t="shared" si="2"/>
        <v>178</v>
      </c>
      <c r="F185" s="130"/>
      <c r="J185" s="131"/>
      <c r="AA185" s="128"/>
      <c r="AC185" s="130"/>
      <c r="AF185" s="133"/>
    </row>
    <row r="186" spans="1:32" x14ac:dyDescent="0.35">
      <c r="A186" s="231">
        <f t="shared" si="2"/>
        <v>179</v>
      </c>
      <c r="F186" s="130"/>
      <c r="J186" s="131"/>
      <c r="AA186" s="128"/>
      <c r="AC186" s="130"/>
      <c r="AF186" s="133"/>
    </row>
    <row r="187" spans="1:32" x14ac:dyDescent="0.35">
      <c r="A187" s="231">
        <f t="shared" si="2"/>
        <v>180</v>
      </c>
      <c r="F187" s="130"/>
      <c r="J187" s="131"/>
      <c r="AA187" s="128"/>
      <c r="AC187" s="130"/>
      <c r="AF187" s="133"/>
    </row>
    <row r="188" spans="1:32" x14ac:dyDescent="0.35">
      <c r="A188" s="231">
        <f t="shared" si="2"/>
        <v>181</v>
      </c>
      <c r="F188" s="130"/>
      <c r="J188" s="131"/>
      <c r="AA188" s="128"/>
      <c r="AC188" s="130"/>
      <c r="AF188" s="133"/>
    </row>
    <row r="189" spans="1:32" x14ac:dyDescent="0.35">
      <c r="A189" s="231">
        <f t="shared" si="2"/>
        <v>182</v>
      </c>
      <c r="F189" s="130"/>
      <c r="J189" s="131"/>
      <c r="AA189" s="128"/>
      <c r="AC189" s="130"/>
      <c r="AF189" s="133"/>
    </row>
    <row r="190" spans="1:32" x14ac:dyDescent="0.35">
      <c r="A190" s="231">
        <f t="shared" si="2"/>
        <v>183</v>
      </c>
      <c r="F190" s="130"/>
      <c r="J190" s="131"/>
      <c r="AA190" s="128"/>
      <c r="AC190" s="130"/>
      <c r="AF190" s="133"/>
    </row>
    <row r="191" spans="1:32" x14ac:dyDescent="0.35">
      <c r="A191" s="231">
        <f t="shared" si="2"/>
        <v>184</v>
      </c>
      <c r="F191" s="130"/>
      <c r="J191" s="131"/>
      <c r="AA191" s="128"/>
      <c r="AC191" s="130"/>
      <c r="AF191" s="133"/>
    </row>
    <row r="192" spans="1:32" x14ac:dyDescent="0.35">
      <c r="A192" s="231">
        <f t="shared" si="2"/>
        <v>185</v>
      </c>
      <c r="F192" s="130"/>
      <c r="J192" s="131"/>
      <c r="AA192" s="128"/>
      <c r="AC192" s="130"/>
      <c r="AF192" s="133"/>
    </row>
    <row r="193" spans="1:32" x14ac:dyDescent="0.35">
      <c r="A193" s="231">
        <f t="shared" si="2"/>
        <v>186</v>
      </c>
      <c r="F193" s="130"/>
      <c r="J193" s="131"/>
      <c r="AA193" s="128"/>
      <c r="AC193" s="130"/>
      <c r="AF193" s="133"/>
    </row>
    <row r="194" spans="1:32" x14ac:dyDescent="0.35">
      <c r="A194" s="231">
        <f t="shared" si="2"/>
        <v>187</v>
      </c>
      <c r="F194" s="130"/>
      <c r="J194" s="131"/>
      <c r="AA194" s="128"/>
      <c r="AC194" s="130"/>
      <c r="AF194" s="133"/>
    </row>
    <row r="195" spans="1:32" x14ac:dyDescent="0.35">
      <c r="A195" s="231">
        <f t="shared" si="2"/>
        <v>188</v>
      </c>
      <c r="F195" s="130"/>
      <c r="J195" s="131"/>
      <c r="AA195" s="128"/>
      <c r="AC195" s="130"/>
      <c r="AF195" s="133"/>
    </row>
    <row r="196" spans="1:32" x14ac:dyDescent="0.35">
      <c r="A196" s="231">
        <f t="shared" si="2"/>
        <v>189</v>
      </c>
      <c r="F196" s="130"/>
      <c r="J196" s="131"/>
      <c r="AA196" s="128"/>
      <c r="AC196" s="130"/>
      <c r="AF196" s="133"/>
    </row>
    <row r="197" spans="1:32" x14ac:dyDescent="0.35">
      <c r="A197" s="231">
        <f t="shared" si="2"/>
        <v>190</v>
      </c>
      <c r="F197" s="130"/>
      <c r="J197" s="131"/>
      <c r="AA197" s="128"/>
      <c r="AC197" s="130"/>
      <c r="AF197" s="133"/>
    </row>
    <row r="198" spans="1:32" x14ac:dyDescent="0.35">
      <c r="A198" s="231">
        <f t="shared" si="2"/>
        <v>191</v>
      </c>
      <c r="F198" s="130"/>
      <c r="J198" s="131"/>
      <c r="AA198" s="128"/>
      <c r="AC198" s="130"/>
      <c r="AF198" s="133"/>
    </row>
    <row r="199" spans="1:32" x14ac:dyDescent="0.35">
      <c r="A199" s="231">
        <f t="shared" si="2"/>
        <v>192</v>
      </c>
      <c r="F199" s="130"/>
      <c r="J199" s="131"/>
      <c r="AA199" s="128"/>
      <c r="AC199" s="130"/>
      <c r="AF199" s="133"/>
    </row>
    <row r="200" spans="1:32" x14ac:dyDescent="0.35">
      <c r="A200" s="231">
        <f t="shared" si="2"/>
        <v>193</v>
      </c>
      <c r="F200" s="130"/>
      <c r="J200" s="131"/>
      <c r="AA200" s="128"/>
      <c r="AC200" s="130"/>
      <c r="AF200" s="133"/>
    </row>
    <row r="201" spans="1:32" x14ac:dyDescent="0.35">
      <c r="A201" s="231">
        <f t="shared" ref="A201:A206" si="3">ROW(A194)</f>
        <v>194</v>
      </c>
      <c r="F201" s="130"/>
      <c r="J201" s="131"/>
      <c r="AA201" s="128"/>
      <c r="AC201" s="130"/>
      <c r="AF201" s="133"/>
    </row>
    <row r="202" spans="1:32" x14ac:dyDescent="0.35">
      <c r="A202" s="231">
        <f t="shared" si="3"/>
        <v>195</v>
      </c>
      <c r="F202" s="130"/>
      <c r="J202" s="131"/>
      <c r="AA202" s="128"/>
      <c r="AC202" s="130"/>
      <c r="AF202" s="133"/>
    </row>
    <row r="203" spans="1:32" x14ac:dyDescent="0.35">
      <c r="A203" s="231">
        <f t="shared" si="3"/>
        <v>196</v>
      </c>
      <c r="F203" s="130"/>
      <c r="J203" s="131"/>
      <c r="AA203" s="128"/>
      <c r="AC203" s="130"/>
      <c r="AF203" s="133"/>
    </row>
    <row r="204" spans="1:32" x14ac:dyDescent="0.35">
      <c r="A204" s="231">
        <f t="shared" si="3"/>
        <v>197</v>
      </c>
      <c r="F204" s="130"/>
      <c r="J204" s="131"/>
      <c r="AA204" s="128"/>
      <c r="AC204" s="130"/>
      <c r="AF204" s="133"/>
    </row>
    <row r="205" spans="1:32" x14ac:dyDescent="0.35">
      <c r="A205" s="231">
        <f t="shared" si="3"/>
        <v>198</v>
      </c>
      <c r="F205" s="130"/>
      <c r="J205" s="131"/>
      <c r="AA205" s="128"/>
      <c r="AC205" s="130"/>
      <c r="AF205" s="133"/>
    </row>
    <row r="206" spans="1:32" x14ac:dyDescent="0.35">
      <c r="A206" s="129">
        <v>199</v>
      </c>
      <c r="F206" s="130"/>
      <c r="J206" s="131"/>
      <c r="AA206" s="128"/>
      <c r="AC206" s="130"/>
      <c r="AF206" s="133"/>
    </row>
    <row r="207" spans="1:32" x14ac:dyDescent="0.35">
      <c r="A207" s="129"/>
      <c r="F207" s="130"/>
      <c r="J207" s="131"/>
      <c r="AA207" s="128"/>
      <c r="AC207" s="130"/>
      <c r="AF207" s="133"/>
    </row>
    <row r="208" spans="1:32" x14ac:dyDescent="0.35">
      <c r="A208" s="129"/>
      <c r="F208" s="130"/>
      <c r="J208" s="131"/>
      <c r="AA208" s="128"/>
      <c r="AC208" s="130"/>
      <c r="AF208" s="133"/>
    </row>
    <row r="209" spans="6:32" x14ac:dyDescent="0.35">
      <c r="F209" s="130"/>
      <c r="J209" s="131"/>
      <c r="AA209" s="128"/>
      <c r="AC209" s="130"/>
      <c r="AF209" s="133"/>
    </row>
    <row r="210" spans="6:32" x14ac:dyDescent="0.35">
      <c r="F210" s="130"/>
      <c r="J210" s="131"/>
      <c r="AA210" s="128"/>
      <c r="AC210" s="130"/>
      <c r="AF210" s="133"/>
    </row>
    <row r="211" spans="6:32" x14ac:dyDescent="0.35">
      <c r="F211" s="130"/>
      <c r="J211" s="131"/>
      <c r="AA211" s="128"/>
      <c r="AC211" s="130"/>
      <c r="AF211" s="133"/>
    </row>
    <row r="212" spans="6:32" x14ac:dyDescent="0.35">
      <c r="F212" s="130"/>
      <c r="J212" s="131"/>
      <c r="AA212" s="128"/>
      <c r="AC212" s="130"/>
      <c r="AF212" s="133"/>
    </row>
    <row r="213" spans="6:32" x14ac:dyDescent="0.35">
      <c r="F213" s="130"/>
      <c r="J213" s="131"/>
      <c r="AA213" s="128"/>
      <c r="AC213" s="130"/>
      <c r="AF213" s="133"/>
    </row>
    <row r="214" spans="6:32" x14ac:dyDescent="0.35">
      <c r="F214" s="130"/>
      <c r="J214" s="131"/>
      <c r="AA214" s="128"/>
      <c r="AC214" s="130"/>
      <c r="AF214" s="133"/>
    </row>
    <row r="215" spans="6:32" x14ac:dyDescent="0.35">
      <c r="AA215" s="128"/>
      <c r="AC215" s="130"/>
    </row>
    <row r="216" spans="6:32" x14ac:dyDescent="0.35">
      <c r="AA216" s="128"/>
      <c r="AC216" s="130"/>
    </row>
    <row r="217" spans="6:32" x14ac:dyDescent="0.35">
      <c r="AA217" s="128"/>
      <c r="AC217" s="130"/>
    </row>
    <row r="218" spans="6:32" x14ac:dyDescent="0.35">
      <c r="AA218" s="128"/>
      <c r="AC218" s="130"/>
    </row>
    <row r="219" spans="6:32" x14ac:dyDescent="0.35">
      <c r="AA219" s="128"/>
      <c r="AC219" s="130"/>
    </row>
    <row r="220" spans="6:32" x14ac:dyDescent="0.35">
      <c r="AA220" s="128"/>
      <c r="AC220" s="130"/>
    </row>
    <row r="221" spans="6:32" x14ac:dyDescent="0.35">
      <c r="AA221" s="128"/>
      <c r="AC221" s="130"/>
    </row>
    <row r="222" spans="6:32" x14ac:dyDescent="0.35">
      <c r="AA222" s="128"/>
      <c r="AC222" s="130"/>
    </row>
    <row r="223" spans="6:32" x14ac:dyDescent="0.35">
      <c r="AA223" s="128"/>
      <c r="AC223" s="130"/>
    </row>
    <row r="224" spans="6:32" x14ac:dyDescent="0.35">
      <c r="AA224" s="128"/>
      <c r="AC224" s="130"/>
    </row>
    <row r="225" spans="27:29" x14ac:dyDescent="0.35">
      <c r="AA225" s="128"/>
      <c r="AC225" s="130"/>
    </row>
    <row r="226" spans="27:29" x14ac:dyDescent="0.35">
      <c r="AA226" s="128"/>
      <c r="AC226" s="130"/>
    </row>
    <row r="227" spans="27:29" x14ac:dyDescent="0.35">
      <c r="AA227" s="128"/>
      <c r="AC227" s="130"/>
    </row>
    <row r="228" spans="27:29" x14ac:dyDescent="0.35">
      <c r="AA228" s="128"/>
      <c r="AC228" s="130"/>
    </row>
    <row r="229" spans="27:29" x14ac:dyDescent="0.35">
      <c r="AA229" s="128"/>
      <c r="AC229" s="130"/>
    </row>
    <row r="230" spans="27:29" x14ac:dyDescent="0.35">
      <c r="AA230" s="128"/>
      <c r="AC230" s="130"/>
    </row>
    <row r="231" spans="27:29" x14ac:dyDescent="0.35">
      <c r="AA231" s="128"/>
      <c r="AC231" s="130"/>
    </row>
    <row r="232" spans="27:29" x14ac:dyDescent="0.35">
      <c r="AA232" s="128"/>
      <c r="AC232" s="130"/>
    </row>
    <row r="233" spans="27:29" x14ac:dyDescent="0.35">
      <c r="AA233" s="128"/>
      <c r="AC233" s="130"/>
    </row>
    <row r="234" spans="27:29" x14ac:dyDescent="0.35">
      <c r="AA234" s="128"/>
      <c r="AC234" s="130"/>
    </row>
    <row r="235" spans="27:29" x14ac:dyDescent="0.35">
      <c r="AA235" s="128"/>
      <c r="AC235" s="130"/>
    </row>
    <row r="236" spans="27:29" x14ac:dyDescent="0.35">
      <c r="AA236" s="128"/>
      <c r="AC236" s="130"/>
    </row>
    <row r="237" spans="27:29" x14ac:dyDescent="0.35">
      <c r="AA237" s="128"/>
      <c r="AC237" s="130"/>
    </row>
    <row r="238" spans="27:29" x14ac:dyDescent="0.35">
      <c r="AA238" s="128"/>
      <c r="AC238" s="130"/>
    </row>
    <row r="239" spans="27:29" x14ac:dyDescent="0.35">
      <c r="AA239" s="128"/>
      <c r="AC239" s="130"/>
    </row>
  </sheetData>
  <autoFilter ref="D1:D239"/>
  <hyperlinks>
    <hyperlink ref="W6" r:id="rId1"/>
    <hyperlink ref="N8" r:id="rId2"/>
    <hyperlink ref="N9" r:id="rId3"/>
    <hyperlink ref="AF12" r:id="rId4"/>
    <hyperlink ref="AF13" r:id="rId5"/>
    <hyperlink ref="AF20" r:id="rId6"/>
    <hyperlink ref="AF21" r:id="rId7"/>
  </hyperlinks>
  <pageMargins left="0.7" right="0.7" top="0.75" bottom="0.75" header="0.3" footer="0.3"/>
  <pageSetup paperSize="9" orientation="portrait" r:id="rId8"/>
  <legacyDrawing r:id="rId9"/>
  <extLst>
    <ext xmlns:x14="http://schemas.microsoft.com/office/spreadsheetml/2009/9/main" uri="{CCE6A557-97BC-4b89-ADB6-D9C93CAAB3DF}">
      <x14:dataValidations xmlns:xm="http://schemas.microsoft.com/office/excel/2006/main" count="10">
        <x14:dataValidation type="list" allowBlank="1" showInputMessage="1" showErrorMessage="1">
          <x14:formula1>
            <xm:f>'Lijstjes voor velden'!$A$4:$A$7</xm:f>
          </x14:formula1>
          <xm:sqref>D1:D1048576</xm:sqref>
        </x14:dataValidation>
        <x14:dataValidation type="list" allowBlank="1" showInputMessage="1" showErrorMessage="1">
          <x14:formula1>
            <xm:f>'Lijstjes voor velden'!$C$4:$C$10</xm:f>
          </x14:formula1>
          <xm:sqref>H1:H1048576</xm:sqref>
        </x14:dataValidation>
        <x14:dataValidation type="list" allowBlank="1" showInputMessage="1" showErrorMessage="1">
          <x14:formula1>
            <xm:f>'Lijstjes voor velden'!$M$4:$M$105</xm:f>
          </x14:formula1>
          <xm:sqref>Q1:Q1048576</xm:sqref>
        </x14:dataValidation>
        <x14:dataValidation type="list" allowBlank="1" showInputMessage="1" showErrorMessage="1">
          <x14:formula1>
            <xm:f>'Lijstjes voor velden'!$O$4:$O$15</xm:f>
          </x14:formula1>
          <xm:sqref>U1:U1048576</xm:sqref>
        </x14:dataValidation>
        <x14:dataValidation type="list" allowBlank="1" showInputMessage="1" showErrorMessage="1">
          <x14:formula1>
            <xm:f>'Lijstjes voor velden'!$Q$4:$Q$5</xm:f>
          </x14:formula1>
          <xm:sqref>Y1:Y1048576</xm:sqref>
        </x14:dataValidation>
        <x14:dataValidation type="list" allowBlank="1" showInputMessage="1" showErrorMessage="1">
          <x14:formula1>
            <xm:f>'Lijstjes voor velden'!$I$4:$I$6</xm:f>
          </x14:formula1>
          <xm:sqref>Z1:Z1048576</xm:sqref>
        </x14:dataValidation>
        <x14:dataValidation type="list" allowBlank="1" showInputMessage="1" showErrorMessage="1">
          <x14:formula1>
            <xm:f>'Lijstjes voor velden'!$K$4:$K$25</xm:f>
          </x14:formula1>
          <xm:sqref>AB1:AB1048576</xm:sqref>
        </x14:dataValidation>
        <x14:dataValidation type="list" allowBlank="1" showInputMessage="1" showErrorMessage="1">
          <x14:formula1>
            <xm:f>'Lijstjes voor velden'!$S$4:$S$8</xm:f>
          </x14:formula1>
          <xm:sqref>W1:W1048576</xm:sqref>
        </x14:dataValidation>
        <x14:dataValidation type="list" allowBlank="1" showInputMessage="1" showErrorMessage="1">
          <x14:formula1>
            <xm:f>'Lijstjes voor velden'!$G$4:$G$51</xm:f>
          </x14:formula1>
          <xm:sqref>M1:M1048576</xm:sqref>
        </x14:dataValidation>
        <x14:dataValidation type="list" allowBlank="1" showInputMessage="1" showErrorMessage="1">
          <x14:formula1>
            <xm:f>'Lijstjes voor velden'!$E$4:$E$7</xm:f>
          </x14:formula1>
          <xm:sqref>L1:L1048576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A2" sqref="A2"/>
    </sheetView>
  </sheetViews>
  <sheetFormatPr defaultColWidth="8.83203125" defaultRowHeight="15.5" x14ac:dyDescent="0.35"/>
  <cols>
    <col min="1" max="1" width="28" style="128" customWidth="1"/>
    <col min="2" max="2" width="5.6640625" style="222" customWidth="1"/>
    <col min="3" max="3" width="125.6640625" style="128" customWidth="1"/>
    <col min="4" max="16384" width="8.83203125" style="128"/>
  </cols>
  <sheetData>
    <row r="1" spans="1:3" x14ac:dyDescent="0.35">
      <c r="A1" s="213" t="s">
        <v>582</v>
      </c>
      <c r="B1" s="221"/>
    </row>
    <row r="2" spans="1:3" x14ac:dyDescent="0.35">
      <c r="A2" s="128" t="s">
        <v>625</v>
      </c>
      <c r="B2" s="222">
        <f>COUNTIF('Inventarisatie 2016'!AH:AH,A2)</f>
        <v>3</v>
      </c>
    </row>
    <row r="3" spans="1:3" x14ac:dyDescent="0.35">
      <c r="A3" s="128" t="s">
        <v>580</v>
      </c>
      <c r="B3" s="222">
        <f>COUNTIF('Inventarisatie 2016'!AH:AH,A3)</f>
        <v>11</v>
      </c>
    </row>
    <row r="4" spans="1:3" ht="31" x14ac:dyDescent="0.35">
      <c r="A4" s="128" t="s">
        <v>598</v>
      </c>
      <c r="B4" s="222">
        <f>COUNTIF('Inventarisatie 2016'!AH:AH,A4)</f>
        <v>2</v>
      </c>
    </row>
    <row r="5" spans="1:3" x14ac:dyDescent="0.35">
      <c r="A5" s="128" t="s">
        <v>595</v>
      </c>
      <c r="B5" s="222">
        <f>COUNTIF('Inventarisatie 2016'!AH:AH,A5)</f>
        <v>8</v>
      </c>
    </row>
    <row r="6" spans="1:3" ht="31" x14ac:dyDescent="0.35">
      <c r="A6" s="128" t="s">
        <v>581</v>
      </c>
      <c r="B6" s="222">
        <f>COUNTIF('Inventarisatie 2016'!AH:AH,A6)</f>
        <v>47</v>
      </c>
    </row>
    <row r="7" spans="1:3" x14ac:dyDescent="0.35">
      <c r="A7" s="213" t="s">
        <v>614</v>
      </c>
      <c r="B7" s="221">
        <f>SUM(B3:B6)</f>
        <v>68</v>
      </c>
    </row>
    <row r="13" spans="1:3" x14ac:dyDescent="0.35">
      <c r="A13" s="229" t="s">
        <v>621</v>
      </c>
      <c r="B13" s="229"/>
      <c r="C13" s="229"/>
    </row>
    <row r="14" spans="1:3" ht="62" x14ac:dyDescent="0.35">
      <c r="A14" s="128" t="s">
        <v>620</v>
      </c>
      <c r="C14" s="133" t="s">
        <v>573</v>
      </c>
    </row>
    <row r="15" spans="1:3" x14ac:dyDescent="0.35">
      <c r="A15" s="128" t="s">
        <v>615</v>
      </c>
      <c r="C15" s="128" t="s">
        <v>574</v>
      </c>
    </row>
    <row r="16" spans="1:3" x14ac:dyDescent="0.35">
      <c r="A16" s="128" t="s">
        <v>616</v>
      </c>
      <c r="C16" s="128" t="s">
        <v>617</v>
      </c>
    </row>
    <row r="17" spans="1:3" x14ac:dyDescent="0.35">
      <c r="A17" s="128" t="s">
        <v>619</v>
      </c>
      <c r="C17" s="128" t="s">
        <v>618</v>
      </c>
    </row>
    <row r="18" spans="1:3" x14ac:dyDescent="0.35">
      <c r="A18" s="128" t="s">
        <v>583</v>
      </c>
      <c r="C18" s="128" t="s">
        <v>587</v>
      </c>
    </row>
    <row r="19" spans="1:3" x14ac:dyDescent="0.35">
      <c r="A19" s="128" t="s">
        <v>583</v>
      </c>
      <c r="C19" s="128" t="s">
        <v>584</v>
      </c>
    </row>
  </sheetData>
  <mergeCells count="1">
    <mergeCell ref="A13:C13"/>
  </mergeCells>
  <hyperlinks>
    <hyperlink ref="C14" display="http://catalog.data.gov/dataset?ext_prev_extent=-183.515625%2C-30.751277776257812%2C-17.578125%2C72.81607371878991&amp;q=Department+of+State&amp;ext_location=&amp;sort=score+desc%2C+name+asc&amp;organization_type=Federal+Government&amp;organization=state-gov&amp;ext_bbox=&amp;_organ"/>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62"/>
  <sheetViews>
    <sheetView workbookViewId="0">
      <selection sqref="A1:A1048576"/>
    </sheetView>
  </sheetViews>
  <sheetFormatPr defaultColWidth="8.9140625" defaultRowHeight="15.5" x14ac:dyDescent="0.35"/>
  <cols>
    <col min="1" max="1" width="4.58203125" style="211" customWidth="1"/>
    <col min="2" max="2" width="30.5" style="206" customWidth="1"/>
    <col min="3" max="3" width="23.58203125" style="207" customWidth="1"/>
    <col min="4" max="6" width="23.58203125" style="208" customWidth="1"/>
    <col min="7" max="7" width="23.58203125" style="206" customWidth="1"/>
    <col min="8" max="8" width="23.58203125" style="208" customWidth="1"/>
    <col min="9" max="11" width="23.58203125" style="206" customWidth="1"/>
    <col min="12" max="13" width="23.58203125" style="130" customWidth="1"/>
    <col min="14" max="14" width="23.58203125" style="209" customWidth="1"/>
    <col min="15" max="15" width="23.58203125" style="206" customWidth="1"/>
    <col min="16" max="18" width="23.58203125" style="128" customWidth="1"/>
    <col min="19" max="19" width="8.9140625" style="210"/>
    <col min="20" max="16384" width="8.9140625" style="128"/>
  </cols>
  <sheetData>
    <row r="1" spans="1:74" x14ac:dyDescent="0.35">
      <c r="A1" s="163" t="s">
        <v>554</v>
      </c>
      <c r="B1" s="163"/>
      <c r="C1" s="163"/>
      <c r="D1" s="164"/>
      <c r="E1" s="165" t="s">
        <v>555</v>
      </c>
      <c r="F1" s="165"/>
      <c r="G1" s="166"/>
      <c r="H1" s="165"/>
      <c r="I1" s="163"/>
      <c r="J1" s="163"/>
      <c r="K1" s="167"/>
      <c r="L1" s="168"/>
      <c r="M1" s="168"/>
      <c r="N1" s="169"/>
      <c r="O1" s="170"/>
      <c r="P1" s="170"/>
      <c r="Q1" s="170"/>
      <c r="R1" s="170"/>
      <c r="S1" s="171"/>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row>
    <row r="2" spans="1:74" x14ac:dyDescent="0.35">
      <c r="A2" s="172" t="s">
        <v>556</v>
      </c>
      <c r="B2" s="172"/>
      <c r="C2" s="173" t="s">
        <v>557</v>
      </c>
      <c r="D2" s="173"/>
      <c r="E2" s="173"/>
      <c r="F2" s="171"/>
      <c r="G2" s="171"/>
      <c r="H2" s="174" t="s">
        <v>556</v>
      </c>
      <c r="I2" s="172"/>
      <c r="J2" s="172"/>
      <c r="K2" s="175"/>
      <c r="L2" s="176"/>
      <c r="M2" s="176"/>
      <c r="N2" s="177"/>
      <c r="O2" s="178"/>
      <c r="P2" s="178"/>
      <c r="Q2" s="178"/>
      <c r="R2" s="178"/>
      <c r="S2" s="171"/>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row>
    <row r="3" spans="1:74" ht="26" x14ac:dyDescent="0.35">
      <c r="A3" s="179" t="s">
        <v>558</v>
      </c>
      <c r="B3" s="179"/>
      <c r="C3" s="180"/>
      <c r="D3" s="181">
        <v>42173</v>
      </c>
      <c r="E3" s="182"/>
      <c r="F3" s="182"/>
      <c r="G3" s="183"/>
      <c r="H3" s="182"/>
      <c r="I3" s="184"/>
      <c r="J3" s="184"/>
      <c r="K3" s="156"/>
      <c r="L3" s="183"/>
      <c r="M3" s="183"/>
      <c r="N3" s="185"/>
      <c r="O3" s="152"/>
      <c r="P3" s="152"/>
      <c r="Q3" s="152"/>
      <c r="R3" s="152"/>
      <c r="S3" s="186"/>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row>
    <row r="4" spans="1:74" ht="26" x14ac:dyDescent="0.35">
      <c r="A4" s="184" t="s">
        <v>559</v>
      </c>
      <c r="B4" s="184"/>
      <c r="C4" s="187"/>
      <c r="D4" s="188"/>
      <c r="E4" s="188"/>
      <c r="F4" s="188"/>
      <c r="G4" s="183"/>
      <c r="H4" s="188"/>
      <c r="I4" s="184"/>
      <c r="J4" s="184"/>
      <c r="K4" s="156"/>
      <c r="L4" s="189"/>
      <c r="M4" s="189"/>
      <c r="N4" s="185"/>
      <c r="O4" s="152"/>
      <c r="P4" s="152"/>
      <c r="Q4" s="152"/>
      <c r="R4" s="152"/>
      <c r="S4" s="190"/>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row>
    <row r="5" spans="1:74" ht="29" x14ac:dyDescent="0.35">
      <c r="A5" s="191" t="s">
        <v>560</v>
      </c>
      <c r="B5" s="191" t="s">
        <v>561</v>
      </c>
      <c r="C5" s="192" t="s">
        <v>562</v>
      </c>
      <c r="D5" s="193" t="s">
        <v>563</v>
      </c>
      <c r="E5" s="193" t="s">
        <v>564</v>
      </c>
      <c r="F5" s="194" t="s">
        <v>565</v>
      </c>
      <c r="G5" s="195" t="s">
        <v>566</v>
      </c>
      <c r="H5" s="196" t="s">
        <v>567</v>
      </c>
      <c r="I5" s="191" t="s">
        <v>129</v>
      </c>
      <c r="J5" s="197" t="s">
        <v>139</v>
      </c>
      <c r="K5" s="198" t="s">
        <v>568</v>
      </c>
      <c r="L5" s="191" t="s">
        <v>569</v>
      </c>
      <c r="M5" s="191" t="s">
        <v>119</v>
      </c>
      <c r="N5" s="199" t="s">
        <v>570</v>
      </c>
      <c r="O5" s="199" t="s">
        <v>571</v>
      </c>
      <c r="P5" s="199" t="s">
        <v>572</v>
      </c>
      <c r="Q5" s="200" t="s">
        <v>207</v>
      </c>
      <c r="R5" s="201" t="s">
        <v>224</v>
      </c>
      <c r="S5" s="202"/>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row>
    <row r="6" spans="1:74" ht="46.5" x14ac:dyDescent="0.35">
      <c r="A6" s="145">
        <v>1</v>
      </c>
      <c r="B6" s="145" t="s">
        <v>415</v>
      </c>
      <c r="C6" s="146" t="str">
        <f t="shared" ref="C6:C62" si="0">IF(D6="Beschikbaar",HYPERLINK(G6,"dataset"),IF(D6="Beschikbaar*",HYPERLINK(G6,"link naar data"),IF(D6="Gesloten",HYPERLINK("https://data.overheid.nl/reden-gesloten",CONCATENATE("",E6)),HYPERLINK(CONCATENATE("https://data.overheid.nl/dataverzoeken/aanvragen?gevraagde_data=Dataset:",J6," ",$A$4," (",I6,") Nummer:",A6),CONCATENATE("dataverzoek doen")))))</f>
        <v>dataset</v>
      </c>
      <c r="D6" s="147" t="s">
        <v>64</v>
      </c>
      <c r="E6" s="148"/>
      <c r="F6" s="149"/>
      <c r="G6" s="216" t="s">
        <v>416</v>
      </c>
      <c r="H6" s="148" t="s">
        <v>417</v>
      </c>
      <c r="I6" s="145" t="s">
        <v>418</v>
      </c>
      <c r="J6" s="150" t="s">
        <v>75</v>
      </c>
      <c r="K6" s="151"/>
      <c r="L6" s="145" t="s">
        <v>419</v>
      </c>
      <c r="M6" s="152">
        <v>0</v>
      </c>
      <c r="N6" s="153" t="s">
        <v>72</v>
      </c>
      <c r="O6" s="154" t="s">
        <v>72</v>
      </c>
      <c r="P6" s="154" t="s">
        <v>72</v>
      </c>
      <c r="Q6" s="155" t="s">
        <v>88</v>
      </c>
      <c r="R6" s="151">
        <v>0</v>
      </c>
      <c r="S6" s="204"/>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row>
    <row r="7" spans="1:74" ht="31" x14ac:dyDescent="0.35">
      <c r="A7" s="156">
        <v>2</v>
      </c>
      <c r="B7" s="156" t="s">
        <v>420</v>
      </c>
      <c r="C7" s="146" t="str">
        <f t="shared" si="0"/>
        <v>dataverzoek doen</v>
      </c>
      <c r="D7" s="148" t="s">
        <v>82</v>
      </c>
      <c r="E7" s="148" t="s">
        <v>421</v>
      </c>
      <c r="F7" s="148"/>
      <c r="G7" s="157"/>
      <c r="H7" s="148" t="s">
        <v>422</v>
      </c>
      <c r="I7" s="156" t="s">
        <v>418</v>
      </c>
      <c r="J7" s="158" t="s">
        <v>78</v>
      </c>
      <c r="K7" s="151"/>
      <c r="L7" s="156">
        <v>0</v>
      </c>
      <c r="M7" s="152" t="s">
        <v>423</v>
      </c>
      <c r="N7" s="153">
        <v>0</v>
      </c>
      <c r="O7" s="154">
        <v>0</v>
      </c>
      <c r="P7" s="154">
        <v>0</v>
      </c>
      <c r="Q7" s="155">
        <v>0</v>
      </c>
      <c r="R7" s="151">
        <v>0</v>
      </c>
      <c r="S7" s="204"/>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152"/>
      <c r="BS7" s="152"/>
      <c r="BT7" s="152"/>
      <c r="BU7" s="152"/>
      <c r="BV7" s="152"/>
    </row>
    <row r="8" spans="1:74" ht="93" x14ac:dyDescent="0.35">
      <c r="A8" s="156">
        <v>3</v>
      </c>
      <c r="B8" s="156" t="s">
        <v>424</v>
      </c>
      <c r="C8" s="146" t="str">
        <f t="shared" si="0"/>
        <v>dataverzoek doen</v>
      </c>
      <c r="D8" s="148" t="s">
        <v>425</v>
      </c>
      <c r="E8" s="148" t="s">
        <v>426</v>
      </c>
      <c r="F8" s="148"/>
      <c r="G8" s="156" t="s">
        <v>427</v>
      </c>
      <c r="H8" s="148" t="s">
        <v>428</v>
      </c>
      <c r="I8" s="156" t="s">
        <v>418</v>
      </c>
      <c r="J8" s="158" t="s">
        <v>429</v>
      </c>
      <c r="K8" s="151"/>
      <c r="L8" s="156">
        <v>0</v>
      </c>
      <c r="M8" s="152" t="s">
        <v>430</v>
      </c>
      <c r="N8" s="153">
        <v>0</v>
      </c>
      <c r="O8" s="154">
        <v>0</v>
      </c>
      <c r="P8" s="154">
        <v>0</v>
      </c>
      <c r="Q8" s="155">
        <v>0</v>
      </c>
      <c r="R8" s="151">
        <v>0</v>
      </c>
      <c r="S8" s="204"/>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5"/>
      <c r="BB8" s="185"/>
      <c r="BC8" s="185"/>
      <c r="BD8" s="185"/>
      <c r="BE8" s="185"/>
      <c r="BF8" s="185"/>
      <c r="BG8" s="185"/>
      <c r="BH8" s="185"/>
      <c r="BI8" s="185"/>
      <c r="BJ8" s="185"/>
      <c r="BK8" s="185"/>
      <c r="BL8" s="185"/>
      <c r="BM8" s="185"/>
      <c r="BN8" s="185"/>
      <c r="BO8" s="185"/>
      <c r="BP8" s="185"/>
      <c r="BQ8" s="185"/>
      <c r="BR8" s="185"/>
      <c r="BS8" s="185"/>
      <c r="BT8" s="185"/>
      <c r="BU8" s="185"/>
      <c r="BV8" s="185"/>
    </row>
    <row r="9" spans="1:74" ht="46.5" x14ac:dyDescent="0.35">
      <c r="A9" s="156">
        <v>4</v>
      </c>
      <c r="B9" s="156" t="s">
        <v>431</v>
      </c>
      <c r="C9" s="146" t="str">
        <f t="shared" si="0"/>
        <v>dataverzoek doen</v>
      </c>
      <c r="D9" s="159" t="s">
        <v>425</v>
      </c>
      <c r="E9" s="160" t="s">
        <v>426</v>
      </c>
      <c r="F9" s="148"/>
      <c r="G9" s="156"/>
      <c r="H9" s="148" t="s">
        <v>432</v>
      </c>
      <c r="I9" s="156" t="s">
        <v>418</v>
      </c>
      <c r="J9" s="158" t="s">
        <v>433</v>
      </c>
      <c r="K9" s="151"/>
      <c r="L9" s="156">
        <v>0</v>
      </c>
      <c r="M9" s="152" t="s">
        <v>434</v>
      </c>
      <c r="N9" s="153" t="s">
        <v>72</v>
      </c>
      <c r="O9" s="154" t="s">
        <v>72</v>
      </c>
      <c r="P9" s="154" t="s">
        <v>72</v>
      </c>
      <c r="Q9" s="155" t="s">
        <v>88</v>
      </c>
      <c r="R9" s="151">
        <v>0</v>
      </c>
      <c r="S9" s="204"/>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5"/>
      <c r="BH9" s="185"/>
      <c r="BI9" s="185"/>
      <c r="BJ9" s="185"/>
      <c r="BK9" s="185"/>
      <c r="BL9" s="185"/>
      <c r="BM9" s="185"/>
      <c r="BN9" s="185"/>
      <c r="BO9" s="185"/>
      <c r="BP9" s="185"/>
      <c r="BQ9" s="185"/>
      <c r="BR9" s="185"/>
      <c r="BS9" s="185"/>
      <c r="BT9" s="185"/>
      <c r="BU9" s="185"/>
      <c r="BV9" s="185"/>
    </row>
    <row r="10" spans="1:74" ht="31" x14ac:dyDescent="0.35">
      <c r="A10" s="156">
        <v>5</v>
      </c>
      <c r="B10" s="156" t="s">
        <v>435</v>
      </c>
      <c r="C10" s="146" t="str">
        <f t="shared" si="0"/>
        <v>dataverzoek doen</v>
      </c>
      <c r="D10" s="159" t="s">
        <v>425</v>
      </c>
      <c r="E10" s="160" t="s">
        <v>426</v>
      </c>
      <c r="F10" s="148"/>
      <c r="G10" s="156"/>
      <c r="H10" s="148" t="s">
        <v>432</v>
      </c>
      <c r="I10" s="156" t="s">
        <v>418</v>
      </c>
      <c r="J10" s="158" t="s">
        <v>90</v>
      </c>
      <c r="K10" s="151"/>
      <c r="L10" s="156" t="s">
        <v>436</v>
      </c>
      <c r="M10" s="152" t="s">
        <v>437</v>
      </c>
      <c r="N10" s="153" t="s">
        <v>88</v>
      </c>
      <c r="O10" s="154" t="s">
        <v>88</v>
      </c>
      <c r="P10" s="154" t="s">
        <v>72</v>
      </c>
      <c r="Q10" s="155" t="s">
        <v>88</v>
      </c>
      <c r="R10" s="151">
        <v>0</v>
      </c>
      <c r="S10" s="204"/>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c r="AW10" s="185"/>
      <c r="AX10" s="185"/>
      <c r="AY10" s="185"/>
      <c r="AZ10" s="185"/>
      <c r="BA10" s="185"/>
      <c r="BB10" s="185"/>
      <c r="BC10" s="185"/>
      <c r="BD10" s="185"/>
      <c r="BE10" s="185"/>
      <c r="BF10" s="185"/>
      <c r="BG10" s="185"/>
      <c r="BH10" s="185"/>
      <c r="BI10" s="185"/>
      <c r="BJ10" s="185"/>
      <c r="BK10" s="185"/>
      <c r="BL10" s="185"/>
      <c r="BM10" s="185"/>
      <c r="BN10" s="185"/>
      <c r="BO10" s="185"/>
      <c r="BP10" s="185"/>
      <c r="BQ10" s="185"/>
      <c r="BR10" s="185"/>
      <c r="BS10" s="185"/>
      <c r="BT10" s="185"/>
      <c r="BU10" s="185"/>
      <c r="BV10" s="185"/>
    </row>
    <row r="11" spans="1:74" ht="31" x14ac:dyDescent="0.35">
      <c r="A11" s="156">
        <v>6</v>
      </c>
      <c r="B11" s="156" t="s">
        <v>438</v>
      </c>
      <c r="C11" s="146" t="str">
        <f t="shared" si="0"/>
        <v>dataverzoek doen</v>
      </c>
      <c r="D11" s="159" t="s">
        <v>425</v>
      </c>
      <c r="E11" s="160" t="s">
        <v>426</v>
      </c>
      <c r="F11" s="148"/>
      <c r="G11" s="156"/>
      <c r="H11" s="148" t="s">
        <v>432</v>
      </c>
      <c r="I11" s="156" t="s">
        <v>418</v>
      </c>
      <c r="J11" s="158" t="s">
        <v>439</v>
      </c>
      <c r="K11" s="151"/>
      <c r="L11" s="156" t="s">
        <v>436</v>
      </c>
      <c r="M11" s="152" t="s">
        <v>437</v>
      </c>
      <c r="N11" s="153" t="s">
        <v>88</v>
      </c>
      <c r="O11" s="154" t="s">
        <v>88</v>
      </c>
      <c r="P11" s="154" t="s">
        <v>72</v>
      </c>
      <c r="Q11" s="155" t="s">
        <v>88</v>
      </c>
      <c r="R11" s="151">
        <v>0</v>
      </c>
      <c r="S11" s="204"/>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85"/>
      <c r="AU11" s="185"/>
      <c r="AV11" s="185"/>
      <c r="AW11" s="185"/>
      <c r="AX11" s="185"/>
      <c r="AY11" s="185"/>
      <c r="AZ11" s="185"/>
      <c r="BA11" s="185"/>
      <c r="BB11" s="185"/>
      <c r="BC11" s="185"/>
      <c r="BD11" s="185"/>
      <c r="BE11" s="185"/>
      <c r="BF11" s="185"/>
      <c r="BG11" s="185"/>
      <c r="BH11" s="185"/>
      <c r="BI11" s="185"/>
      <c r="BJ11" s="185"/>
      <c r="BK11" s="185"/>
      <c r="BL11" s="185"/>
      <c r="BM11" s="185"/>
      <c r="BN11" s="185"/>
      <c r="BO11" s="185"/>
      <c r="BP11" s="185"/>
      <c r="BQ11" s="185"/>
      <c r="BR11" s="185"/>
      <c r="BS11" s="185"/>
      <c r="BT11" s="185"/>
      <c r="BU11" s="185"/>
      <c r="BV11" s="185"/>
    </row>
    <row r="12" spans="1:74" ht="31" x14ac:dyDescent="0.35">
      <c r="A12" s="156">
        <v>7</v>
      </c>
      <c r="B12" s="156" t="s">
        <v>440</v>
      </c>
      <c r="C12" s="146" t="str">
        <f t="shared" si="0"/>
        <v>link naar data</v>
      </c>
      <c r="D12" s="147" t="s">
        <v>441</v>
      </c>
      <c r="E12" s="148" t="s">
        <v>442</v>
      </c>
      <c r="F12" s="148"/>
      <c r="G12" s="161" t="s">
        <v>443</v>
      </c>
      <c r="H12" s="148" t="s">
        <v>417</v>
      </c>
      <c r="I12" s="156" t="s">
        <v>418</v>
      </c>
      <c r="J12" s="158" t="s">
        <v>80</v>
      </c>
      <c r="K12" s="151"/>
      <c r="L12" s="156" t="s">
        <v>444</v>
      </c>
      <c r="M12" s="152" t="s">
        <v>445</v>
      </c>
      <c r="N12" s="153" t="s">
        <v>72</v>
      </c>
      <c r="O12" s="154" t="s">
        <v>72</v>
      </c>
      <c r="P12" s="154" t="s">
        <v>72</v>
      </c>
      <c r="Q12" s="155" t="s">
        <v>88</v>
      </c>
      <c r="R12" s="151">
        <v>0</v>
      </c>
      <c r="S12" s="204"/>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c r="AW12" s="185"/>
      <c r="AX12" s="185"/>
      <c r="AY12" s="185"/>
      <c r="AZ12" s="185"/>
      <c r="BA12" s="185"/>
      <c r="BB12" s="185"/>
      <c r="BC12" s="185"/>
      <c r="BD12" s="185"/>
      <c r="BE12" s="185"/>
      <c r="BF12" s="185"/>
      <c r="BG12" s="185"/>
      <c r="BH12" s="185"/>
      <c r="BI12" s="185"/>
      <c r="BJ12" s="185"/>
      <c r="BK12" s="185"/>
      <c r="BL12" s="185"/>
      <c r="BM12" s="185"/>
      <c r="BN12" s="185"/>
      <c r="BO12" s="185"/>
      <c r="BP12" s="185"/>
      <c r="BQ12" s="185"/>
      <c r="BR12" s="185"/>
      <c r="BS12" s="185"/>
      <c r="BT12" s="185"/>
      <c r="BU12" s="185"/>
      <c r="BV12" s="185"/>
    </row>
    <row r="13" spans="1:74" ht="29" x14ac:dyDescent="0.35">
      <c r="A13" s="156">
        <v>8</v>
      </c>
      <c r="B13" s="156" t="s">
        <v>446</v>
      </c>
      <c r="C13" s="146" t="str">
        <f t="shared" si="0"/>
        <v>dataverzoek doen</v>
      </c>
      <c r="D13" s="159" t="s">
        <v>425</v>
      </c>
      <c r="E13" s="160" t="s">
        <v>426</v>
      </c>
      <c r="F13" s="148"/>
      <c r="G13" s="156"/>
      <c r="H13" s="148" t="s">
        <v>447</v>
      </c>
      <c r="I13" s="156" t="s">
        <v>418</v>
      </c>
      <c r="J13" s="158" t="s">
        <v>448</v>
      </c>
      <c r="K13" s="151"/>
      <c r="L13" s="156">
        <v>0</v>
      </c>
      <c r="M13" s="152" t="s">
        <v>449</v>
      </c>
      <c r="N13" s="153">
        <v>0</v>
      </c>
      <c r="O13" s="154">
        <v>0</v>
      </c>
      <c r="P13" s="154">
        <v>0</v>
      </c>
      <c r="Q13" s="155">
        <v>0</v>
      </c>
      <c r="R13" s="151">
        <v>0</v>
      </c>
      <c r="S13" s="204"/>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c r="AW13" s="185"/>
      <c r="AX13" s="185"/>
      <c r="AY13" s="185"/>
      <c r="AZ13" s="185"/>
      <c r="BA13" s="185"/>
      <c r="BB13" s="185"/>
      <c r="BC13" s="185"/>
      <c r="BD13" s="185"/>
      <c r="BE13" s="185"/>
      <c r="BF13" s="185"/>
      <c r="BG13" s="185"/>
      <c r="BH13" s="185"/>
      <c r="BI13" s="185"/>
      <c r="BJ13" s="185"/>
      <c r="BK13" s="185"/>
      <c r="BL13" s="185"/>
      <c r="BM13" s="185"/>
      <c r="BN13" s="185"/>
      <c r="BO13" s="185"/>
      <c r="BP13" s="185"/>
      <c r="BQ13" s="185"/>
      <c r="BR13" s="185"/>
      <c r="BS13" s="185"/>
      <c r="BT13" s="185"/>
      <c r="BU13" s="185"/>
      <c r="BV13" s="185"/>
    </row>
    <row r="14" spans="1:74" ht="31" x14ac:dyDescent="0.35">
      <c r="A14" s="156">
        <v>9</v>
      </c>
      <c r="B14" s="156" t="s">
        <v>450</v>
      </c>
      <c r="C14" s="146" t="str">
        <f t="shared" si="0"/>
        <v>dataverzoek doen</v>
      </c>
      <c r="D14" s="159" t="s">
        <v>425</v>
      </c>
      <c r="E14" s="160" t="s">
        <v>426</v>
      </c>
      <c r="F14" s="148"/>
      <c r="G14" s="156"/>
      <c r="H14" s="148" t="s">
        <v>447</v>
      </c>
      <c r="I14" s="156" t="s">
        <v>418</v>
      </c>
      <c r="J14" s="158" t="s">
        <v>451</v>
      </c>
      <c r="K14" s="151"/>
      <c r="L14" s="156">
        <v>0</v>
      </c>
      <c r="M14" s="152" t="s">
        <v>449</v>
      </c>
      <c r="N14" s="153">
        <v>0</v>
      </c>
      <c r="O14" s="154">
        <v>0</v>
      </c>
      <c r="P14" s="154">
        <v>0</v>
      </c>
      <c r="Q14" s="155">
        <v>0</v>
      </c>
      <c r="R14" s="151">
        <v>0</v>
      </c>
      <c r="S14" s="204"/>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c r="BN14" s="185"/>
      <c r="BO14" s="185"/>
      <c r="BP14" s="185"/>
      <c r="BQ14" s="185"/>
      <c r="BR14" s="185"/>
      <c r="BS14" s="185"/>
      <c r="BT14" s="185"/>
      <c r="BU14" s="185"/>
      <c r="BV14" s="185"/>
    </row>
    <row r="15" spans="1:74" ht="31" x14ac:dyDescent="0.35">
      <c r="A15" s="156">
        <v>10</v>
      </c>
      <c r="B15" s="156" t="s">
        <v>452</v>
      </c>
      <c r="C15" s="146" t="str">
        <f t="shared" si="0"/>
        <v>Reden: privacy</v>
      </c>
      <c r="D15" s="162" t="s">
        <v>428</v>
      </c>
      <c r="E15" s="148" t="s">
        <v>453</v>
      </c>
      <c r="F15" s="148"/>
      <c r="G15" s="156"/>
      <c r="H15" s="148" t="s">
        <v>428</v>
      </c>
      <c r="I15" s="156" t="s">
        <v>418</v>
      </c>
      <c r="J15" s="158" t="s">
        <v>454</v>
      </c>
      <c r="K15" s="151"/>
      <c r="L15" s="156">
        <v>0</v>
      </c>
      <c r="M15" s="152" t="s">
        <v>455</v>
      </c>
      <c r="N15" s="153">
        <v>0</v>
      </c>
      <c r="O15" s="154">
        <v>0</v>
      </c>
      <c r="P15" s="154">
        <v>0</v>
      </c>
      <c r="Q15" s="155">
        <v>0</v>
      </c>
      <c r="R15" s="151">
        <v>0</v>
      </c>
      <c r="S15" s="204"/>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c r="AW15" s="185"/>
      <c r="AX15" s="185"/>
      <c r="AY15" s="185"/>
      <c r="AZ15" s="185"/>
      <c r="BA15" s="185"/>
      <c r="BB15" s="185"/>
      <c r="BC15" s="185"/>
      <c r="BD15" s="185"/>
      <c r="BE15" s="185"/>
      <c r="BF15" s="185"/>
      <c r="BG15" s="185"/>
      <c r="BH15" s="185"/>
      <c r="BI15" s="185"/>
      <c r="BJ15" s="185"/>
      <c r="BK15" s="185"/>
      <c r="BL15" s="185"/>
      <c r="BM15" s="185"/>
      <c r="BN15" s="185"/>
      <c r="BO15" s="185"/>
      <c r="BP15" s="185"/>
      <c r="BQ15" s="185"/>
      <c r="BR15" s="185"/>
      <c r="BS15" s="185"/>
      <c r="BT15" s="185"/>
      <c r="BU15" s="185"/>
      <c r="BV15" s="185"/>
    </row>
    <row r="16" spans="1:74" ht="31" x14ac:dyDescent="0.35">
      <c r="A16" s="156">
        <v>11</v>
      </c>
      <c r="B16" s="156" t="s">
        <v>456</v>
      </c>
      <c r="C16" s="146" t="str">
        <f t="shared" si="0"/>
        <v>Reden: privacy</v>
      </c>
      <c r="D16" s="162" t="s">
        <v>428</v>
      </c>
      <c r="E16" s="148" t="s">
        <v>453</v>
      </c>
      <c r="F16" s="148"/>
      <c r="G16" s="156"/>
      <c r="H16" s="148" t="s">
        <v>428</v>
      </c>
      <c r="I16" s="156" t="s">
        <v>418</v>
      </c>
      <c r="J16" s="158" t="s">
        <v>457</v>
      </c>
      <c r="K16" s="151"/>
      <c r="L16" s="156">
        <v>0</v>
      </c>
      <c r="M16" s="152" t="s">
        <v>455</v>
      </c>
      <c r="N16" s="153">
        <v>0</v>
      </c>
      <c r="O16" s="154">
        <v>0</v>
      </c>
      <c r="P16" s="154">
        <v>0</v>
      </c>
      <c r="Q16" s="155">
        <v>0</v>
      </c>
      <c r="R16" s="151">
        <v>0</v>
      </c>
      <c r="S16" s="204"/>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c r="AW16" s="185"/>
      <c r="AX16" s="185"/>
      <c r="AY16" s="185"/>
      <c r="AZ16" s="185"/>
      <c r="BA16" s="185"/>
      <c r="BB16" s="185"/>
      <c r="BC16" s="185"/>
      <c r="BD16" s="185"/>
      <c r="BE16" s="185"/>
      <c r="BF16" s="185"/>
      <c r="BG16" s="185"/>
      <c r="BH16" s="185"/>
      <c r="BI16" s="185"/>
      <c r="BJ16" s="185"/>
      <c r="BK16" s="185"/>
      <c r="BL16" s="185"/>
      <c r="BM16" s="185"/>
      <c r="BN16" s="185"/>
      <c r="BO16" s="185"/>
      <c r="BP16" s="185"/>
      <c r="BQ16" s="185"/>
      <c r="BR16" s="185"/>
      <c r="BS16" s="185"/>
      <c r="BT16" s="185"/>
      <c r="BU16" s="185"/>
      <c r="BV16" s="185"/>
    </row>
    <row r="17" spans="1:74" x14ac:dyDescent="0.35">
      <c r="A17" s="156">
        <v>12</v>
      </c>
      <c r="B17" s="156" t="s">
        <v>458</v>
      </c>
      <c r="C17" s="146" t="str">
        <f t="shared" si="0"/>
        <v>Reden: privacy</v>
      </c>
      <c r="D17" s="162" t="s">
        <v>428</v>
      </c>
      <c r="E17" s="148" t="s">
        <v>453</v>
      </c>
      <c r="F17" s="148"/>
      <c r="G17" s="156"/>
      <c r="H17" s="148" t="s">
        <v>428</v>
      </c>
      <c r="I17" s="156" t="s">
        <v>418</v>
      </c>
      <c r="J17" s="158" t="s">
        <v>459</v>
      </c>
      <c r="K17" s="151"/>
      <c r="L17" s="156">
        <v>0</v>
      </c>
      <c r="M17" s="152" t="s">
        <v>455</v>
      </c>
      <c r="N17" s="153">
        <v>0</v>
      </c>
      <c r="O17" s="154">
        <v>0</v>
      </c>
      <c r="P17" s="154">
        <v>0</v>
      </c>
      <c r="Q17" s="155">
        <v>0</v>
      </c>
      <c r="R17" s="151">
        <v>0</v>
      </c>
      <c r="S17" s="204"/>
      <c r="T17" s="18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c r="AW17" s="185"/>
      <c r="AX17" s="185"/>
      <c r="AY17" s="185"/>
      <c r="AZ17" s="185"/>
      <c r="BA17" s="185"/>
      <c r="BB17" s="185"/>
      <c r="BC17" s="185"/>
      <c r="BD17" s="185"/>
      <c r="BE17" s="185"/>
      <c r="BF17" s="185"/>
      <c r="BG17" s="185"/>
      <c r="BH17" s="185"/>
      <c r="BI17" s="185"/>
      <c r="BJ17" s="185"/>
      <c r="BK17" s="185"/>
      <c r="BL17" s="185"/>
      <c r="BM17" s="185"/>
      <c r="BN17" s="185"/>
      <c r="BO17" s="185"/>
      <c r="BP17" s="185"/>
      <c r="BQ17" s="185"/>
      <c r="BR17" s="185"/>
      <c r="BS17" s="185"/>
      <c r="BT17" s="185"/>
      <c r="BU17" s="185"/>
      <c r="BV17" s="185"/>
    </row>
    <row r="18" spans="1:74" ht="31" x14ac:dyDescent="0.35">
      <c r="A18" s="156">
        <v>13</v>
      </c>
      <c r="B18" s="156" t="s">
        <v>460</v>
      </c>
      <c r="C18" s="146" t="str">
        <f t="shared" si="0"/>
        <v>Reden: privacy</v>
      </c>
      <c r="D18" s="162" t="s">
        <v>428</v>
      </c>
      <c r="E18" s="148" t="s">
        <v>453</v>
      </c>
      <c r="F18" s="148"/>
      <c r="G18" s="156"/>
      <c r="H18" s="148" t="s">
        <v>428</v>
      </c>
      <c r="I18" s="156" t="s">
        <v>418</v>
      </c>
      <c r="J18" s="158" t="s">
        <v>461</v>
      </c>
      <c r="K18" s="151"/>
      <c r="L18" s="156">
        <v>0</v>
      </c>
      <c r="M18" s="152" t="s">
        <v>455</v>
      </c>
      <c r="N18" s="153">
        <v>0</v>
      </c>
      <c r="O18" s="154">
        <v>0</v>
      </c>
      <c r="P18" s="154">
        <v>0</v>
      </c>
      <c r="Q18" s="155">
        <v>0</v>
      </c>
      <c r="R18" s="151">
        <v>0</v>
      </c>
      <c r="S18" s="204"/>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row>
    <row r="19" spans="1:74" ht="31" x14ac:dyDescent="0.35">
      <c r="A19" s="156">
        <v>14</v>
      </c>
      <c r="B19" s="156" t="s">
        <v>462</v>
      </c>
      <c r="C19" s="146" t="str">
        <f t="shared" si="0"/>
        <v>Reden: privacy</v>
      </c>
      <c r="D19" s="162" t="s">
        <v>428</v>
      </c>
      <c r="E19" s="148" t="s">
        <v>453</v>
      </c>
      <c r="F19" s="148"/>
      <c r="G19" s="156"/>
      <c r="H19" s="148" t="s">
        <v>428</v>
      </c>
      <c r="I19" s="156" t="s">
        <v>418</v>
      </c>
      <c r="J19" s="158" t="s">
        <v>463</v>
      </c>
      <c r="K19" s="151"/>
      <c r="L19" s="156">
        <v>0</v>
      </c>
      <c r="M19" s="152" t="s">
        <v>455</v>
      </c>
      <c r="N19" s="153">
        <v>0</v>
      </c>
      <c r="O19" s="154">
        <v>0</v>
      </c>
      <c r="P19" s="154">
        <v>0</v>
      </c>
      <c r="Q19" s="155">
        <v>0</v>
      </c>
      <c r="R19" s="151">
        <v>0</v>
      </c>
      <c r="S19" s="204"/>
      <c r="T19" s="185"/>
      <c r="U19" s="185"/>
      <c r="V19" s="185"/>
      <c r="W19" s="185"/>
      <c r="X19" s="185"/>
      <c r="Y19" s="185"/>
      <c r="Z19" s="185"/>
      <c r="AA19" s="185"/>
      <c r="AB19" s="185"/>
      <c r="AC19" s="185"/>
      <c r="AD19" s="185"/>
      <c r="AE19" s="185"/>
      <c r="AF19" s="185"/>
      <c r="AG19" s="185"/>
      <c r="AH19" s="185"/>
      <c r="AI19" s="185"/>
      <c r="AJ19" s="185"/>
      <c r="AK19" s="185"/>
      <c r="AL19" s="185"/>
      <c r="AM19" s="185"/>
      <c r="AN19" s="185"/>
      <c r="AO19" s="185"/>
      <c r="AP19" s="185"/>
      <c r="AQ19" s="185"/>
      <c r="AR19" s="185"/>
      <c r="AS19" s="185"/>
      <c r="AT19" s="185"/>
      <c r="AU19" s="185"/>
      <c r="AV19" s="185"/>
      <c r="AW19" s="185"/>
      <c r="AX19" s="185"/>
      <c r="AY19" s="185"/>
      <c r="AZ19" s="185"/>
      <c r="BA19" s="185"/>
      <c r="BB19" s="185"/>
      <c r="BC19" s="185"/>
      <c r="BD19" s="185"/>
      <c r="BE19" s="185"/>
      <c r="BF19" s="185"/>
      <c r="BG19" s="185"/>
      <c r="BH19" s="185"/>
      <c r="BI19" s="185"/>
      <c r="BJ19" s="185"/>
      <c r="BK19" s="185"/>
      <c r="BL19" s="185"/>
      <c r="BM19" s="185"/>
      <c r="BN19" s="185"/>
      <c r="BO19" s="185"/>
      <c r="BP19" s="185"/>
      <c r="BQ19" s="185"/>
      <c r="BR19" s="185"/>
      <c r="BS19" s="185"/>
      <c r="BT19" s="185"/>
      <c r="BU19" s="185"/>
      <c r="BV19" s="185"/>
    </row>
    <row r="20" spans="1:74" ht="31" x14ac:dyDescent="0.35">
      <c r="A20" s="156">
        <v>15</v>
      </c>
      <c r="B20" s="156" t="s">
        <v>464</v>
      </c>
      <c r="C20" s="146" t="str">
        <f t="shared" si="0"/>
        <v>Reden: privacy</v>
      </c>
      <c r="D20" s="162" t="s">
        <v>428</v>
      </c>
      <c r="E20" s="148" t="s">
        <v>453</v>
      </c>
      <c r="F20" s="148"/>
      <c r="G20" s="156"/>
      <c r="H20" s="148" t="s">
        <v>428</v>
      </c>
      <c r="I20" s="156" t="s">
        <v>418</v>
      </c>
      <c r="J20" s="158" t="s">
        <v>465</v>
      </c>
      <c r="K20" s="151"/>
      <c r="L20" s="156">
        <v>0</v>
      </c>
      <c r="M20" s="152" t="s">
        <v>455</v>
      </c>
      <c r="N20" s="153">
        <v>0</v>
      </c>
      <c r="O20" s="154">
        <v>0</v>
      </c>
      <c r="P20" s="154">
        <v>0</v>
      </c>
      <c r="Q20" s="155">
        <v>0</v>
      </c>
      <c r="R20" s="151">
        <v>0</v>
      </c>
      <c r="S20" s="204"/>
      <c r="T20" s="185"/>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5"/>
      <c r="BA20" s="185"/>
      <c r="BB20" s="185"/>
      <c r="BC20" s="185"/>
      <c r="BD20" s="185"/>
      <c r="BE20" s="185"/>
      <c r="BF20" s="185"/>
      <c r="BG20" s="185"/>
      <c r="BH20" s="185"/>
      <c r="BI20" s="185"/>
      <c r="BJ20" s="185"/>
      <c r="BK20" s="185"/>
      <c r="BL20" s="185"/>
      <c r="BM20" s="185"/>
      <c r="BN20" s="185"/>
      <c r="BO20" s="185"/>
      <c r="BP20" s="185"/>
      <c r="BQ20" s="185"/>
      <c r="BR20" s="185"/>
      <c r="BS20" s="185"/>
      <c r="BT20" s="185"/>
      <c r="BU20" s="185"/>
      <c r="BV20" s="185"/>
    </row>
    <row r="21" spans="1:74" ht="43.5" x14ac:dyDescent="0.35">
      <c r="A21" s="156">
        <v>16</v>
      </c>
      <c r="B21" s="156" t="s">
        <v>466</v>
      </c>
      <c r="C21" s="146" t="str">
        <f t="shared" si="0"/>
        <v>Reden: privacy</v>
      </c>
      <c r="D21" s="162" t="s">
        <v>428</v>
      </c>
      <c r="E21" s="148" t="s">
        <v>453</v>
      </c>
      <c r="F21" s="148"/>
      <c r="G21" s="156"/>
      <c r="H21" s="148" t="s">
        <v>428</v>
      </c>
      <c r="I21" s="156" t="s">
        <v>418</v>
      </c>
      <c r="J21" s="158" t="s">
        <v>467</v>
      </c>
      <c r="K21" s="151"/>
      <c r="L21" s="156">
        <v>0</v>
      </c>
      <c r="M21" s="152" t="s">
        <v>455</v>
      </c>
      <c r="N21" s="153">
        <v>0</v>
      </c>
      <c r="O21" s="154">
        <v>0</v>
      </c>
      <c r="P21" s="154">
        <v>0</v>
      </c>
      <c r="Q21" s="155">
        <v>0</v>
      </c>
      <c r="R21" s="151">
        <v>0</v>
      </c>
      <c r="S21" s="204"/>
      <c r="T21" s="185"/>
      <c r="U21" s="185"/>
      <c r="V21" s="185"/>
      <c r="W21" s="185"/>
      <c r="X21" s="185"/>
      <c r="Y21" s="185"/>
      <c r="Z21" s="185"/>
      <c r="AA21" s="185"/>
      <c r="AB21" s="185"/>
      <c r="AC21" s="185"/>
      <c r="AD21" s="185"/>
      <c r="AE21" s="185"/>
      <c r="AF21" s="185"/>
      <c r="AG21" s="185"/>
      <c r="AH21" s="185"/>
      <c r="AI21" s="185"/>
      <c r="AJ21" s="185"/>
      <c r="AK21" s="185"/>
      <c r="AL21" s="185"/>
      <c r="AM21" s="185"/>
      <c r="AN21" s="185"/>
      <c r="AO21" s="185"/>
      <c r="AP21" s="185"/>
      <c r="AQ21" s="185"/>
      <c r="AR21" s="185"/>
      <c r="AS21" s="185"/>
      <c r="AT21" s="185"/>
      <c r="AU21" s="185"/>
      <c r="AV21" s="185"/>
      <c r="AW21" s="185"/>
      <c r="AX21" s="185"/>
      <c r="AY21" s="185"/>
      <c r="AZ21" s="185"/>
      <c r="BA21" s="185"/>
      <c r="BB21" s="185"/>
      <c r="BC21" s="185"/>
      <c r="BD21" s="185"/>
      <c r="BE21" s="185"/>
      <c r="BF21" s="185"/>
      <c r="BG21" s="185"/>
      <c r="BH21" s="185"/>
      <c r="BI21" s="185"/>
      <c r="BJ21" s="185"/>
      <c r="BK21" s="185"/>
      <c r="BL21" s="185"/>
      <c r="BM21" s="185"/>
      <c r="BN21" s="185"/>
      <c r="BO21" s="185"/>
      <c r="BP21" s="185"/>
      <c r="BQ21" s="185"/>
      <c r="BR21" s="185"/>
      <c r="BS21" s="185"/>
      <c r="BT21" s="185"/>
      <c r="BU21" s="185"/>
      <c r="BV21" s="185"/>
    </row>
    <row r="22" spans="1:74" x14ac:dyDescent="0.35">
      <c r="A22" s="156">
        <v>17</v>
      </c>
      <c r="B22" s="156" t="s">
        <v>468</v>
      </c>
      <c r="C22" s="146" t="str">
        <f t="shared" si="0"/>
        <v>Reden: privacy</v>
      </c>
      <c r="D22" s="162" t="s">
        <v>428</v>
      </c>
      <c r="E22" s="148" t="s">
        <v>453</v>
      </c>
      <c r="F22" s="148"/>
      <c r="G22" s="156"/>
      <c r="H22" s="148" t="s">
        <v>428</v>
      </c>
      <c r="I22" s="156" t="s">
        <v>418</v>
      </c>
      <c r="J22" s="158" t="s">
        <v>469</v>
      </c>
      <c r="K22" s="151"/>
      <c r="L22" s="156">
        <v>0</v>
      </c>
      <c r="M22" s="152" t="s">
        <v>455</v>
      </c>
      <c r="N22" s="153">
        <v>0</v>
      </c>
      <c r="O22" s="154">
        <v>0</v>
      </c>
      <c r="P22" s="154">
        <v>0</v>
      </c>
      <c r="Q22" s="155">
        <v>0</v>
      </c>
      <c r="R22" s="151">
        <v>0</v>
      </c>
      <c r="S22" s="204"/>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5"/>
      <c r="BA22" s="185"/>
      <c r="BB22" s="185"/>
      <c r="BC22" s="185"/>
      <c r="BD22" s="185"/>
      <c r="BE22" s="185"/>
      <c r="BF22" s="185"/>
      <c r="BG22" s="185"/>
      <c r="BH22" s="185"/>
      <c r="BI22" s="185"/>
      <c r="BJ22" s="185"/>
      <c r="BK22" s="185"/>
      <c r="BL22" s="185"/>
      <c r="BM22" s="185"/>
      <c r="BN22" s="185"/>
      <c r="BO22" s="185"/>
      <c r="BP22" s="185"/>
      <c r="BQ22" s="185"/>
      <c r="BR22" s="185"/>
      <c r="BS22" s="185"/>
      <c r="BT22" s="185"/>
      <c r="BU22" s="185"/>
      <c r="BV22" s="185"/>
    </row>
    <row r="23" spans="1:74" ht="31" x14ac:dyDescent="0.35">
      <c r="A23" s="156">
        <v>18</v>
      </c>
      <c r="B23" s="156" t="s">
        <v>470</v>
      </c>
      <c r="C23" s="146" t="str">
        <f t="shared" si="0"/>
        <v>Reden: privacy</v>
      </c>
      <c r="D23" s="162" t="s">
        <v>428</v>
      </c>
      <c r="E23" s="148" t="s">
        <v>453</v>
      </c>
      <c r="F23" s="148"/>
      <c r="G23" s="156"/>
      <c r="H23" s="148" t="s">
        <v>428</v>
      </c>
      <c r="I23" s="156" t="s">
        <v>418</v>
      </c>
      <c r="J23" s="158" t="s">
        <v>471</v>
      </c>
      <c r="K23" s="151"/>
      <c r="L23" s="156">
        <v>0</v>
      </c>
      <c r="M23" s="152" t="s">
        <v>455</v>
      </c>
      <c r="N23" s="153">
        <v>0</v>
      </c>
      <c r="O23" s="154">
        <v>0</v>
      </c>
      <c r="P23" s="154">
        <v>0</v>
      </c>
      <c r="Q23" s="155">
        <v>0</v>
      </c>
      <c r="R23" s="151">
        <v>0</v>
      </c>
      <c r="S23" s="204"/>
      <c r="T23" s="185"/>
      <c r="U23" s="185"/>
      <c r="V23" s="185"/>
      <c r="W23" s="185"/>
      <c r="X23" s="185"/>
      <c r="Y23" s="185"/>
      <c r="Z23" s="185"/>
      <c r="AA23" s="185"/>
      <c r="AB23" s="185"/>
      <c r="AC23" s="185"/>
      <c r="AD23" s="185"/>
      <c r="AE23" s="185"/>
      <c r="AF23" s="185"/>
      <c r="AG23" s="185"/>
      <c r="AH23" s="185"/>
      <c r="AI23" s="185"/>
      <c r="AJ23" s="185"/>
      <c r="AK23" s="185"/>
      <c r="AL23" s="185"/>
      <c r="AM23" s="185"/>
      <c r="AN23" s="185"/>
      <c r="AO23" s="185"/>
      <c r="AP23" s="185"/>
      <c r="AQ23" s="185"/>
      <c r="AR23" s="185"/>
      <c r="AS23" s="185"/>
      <c r="AT23" s="185"/>
      <c r="AU23" s="185"/>
      <c r="AV23" s="185"/>
      <c r="AW23" s="185"/>
      <c r="AX23" s="185"/>
      <c r="AY23" s="185"/>
      <c r="AZ23" s="185"/>
      <c r="BA23" s="185"/>
      <c r="BB23" s="185"/>
      <c r="BC23" s="185"/>
      <c r="BD23" s="185"/>
      <c r="BE23" s="185"/>
      <c r="BF23" s="185"/>
      <c r="BG23" s="185"/>
      <c r="BH23" s="185"/>
      <c r="BI23" s="185"/>
      <c r="BJ23" s="185"/>
      <c r="BK23" s="185"/>
      <c r="BL23" s="185"/>
      <c r="BM23" s="185"/>
      <c r="BN23" s="185"/>
      <c r="BO23" s="185"/>
      <c r="BP23" s="185"/>
      <c r="BQ23" s="185"/>
      <c r="BR23" s="185"/>
      <c r="BS23" s="185"/>
      <c r="BT23" s="185"/>
      <c r="BU23" s="185"/>
      <c r="BV23" s="185"/>
    </row>
    <row r="24" spans="1:74" ht="31" x14ac:dyDescent="0.35">
      <c r="A24" s="156">
        <v>19</v>
      </c>
      <c r="B24" s="156" t="s">
        <v>472</v>
      </c>
      <c r="C24" s="146" t="str">
        <f t="shared" si="0"/>
        <v>Reden: privacy</v>
      </c>
      <c r="D24" s="162" t="s">
        <v>428</v>
      </c>
      <c r="E24" s="148" t="s">
        <v>453</v>
      </c>
      <c r="F24" s="148"/>
      <c r="G24" s="156"/>
      <c r="H24" s="148" t="s">
        <v>428</v>
      </c>
      <c r="I24" s="156" t="s">
        <v>418</v>
      </c>
      <c r="J24" s="158" t="s">
        <v>473</v>
      </c>
      <c r="K24" s="151"/>
      <c r="L24" s="156">
        <v>0</v>
      </c>
      <c r="M24" s="152" t="s">
        <v>455</v>
      </c>
      <c r="N24" s="153">
        <v>0</v>
      </c>
      <c r="O24" s="154">
        <v>0</v>
      </c>
      <c r="P24" s="154">
        <v>0</v>
      </c>
      <c r="Q24" s="155">
        <v>0</v>
      </c>
      <c r="R24" s="151">
        <v>0</v>
      </c>
      <c r="S24" s="204"/>
      <c r="T24" s="185"/>
      <c r="U24" s="185"/>
      <c r="V24" s="185"/>
      <c r="W24" s="185"/>
      <c r="X24" s="185"/>
      <c r="Y24" s="185"/>
      <c r="Z24" s="185"/>
      <c r="AA24" s="185"/>
      <c r="AB24" s="185"/>
      <c r="AC24" s="185"/>
      <c r="AD24" s="185"/>
      <c r="AE24" s="185"/>
      <c r="AF24" s="185"/>
      <c r="AG24" s="185"/>
      <c r="AH24" s="185"/>
      <c r="AI24" s="185"/>
      <c r="AJ24" s="185"/>
      <c r="AK24" s="185"/>
      <c r="AL24" s="185"/>
      <c r="AM24" s="185"/>
      <c r="AN24" s="185"/>
      <c r="AO24" s="185"/>
      <c r="AP24" s="185"/>
      <c r="AQ24" s="185"/>
      <c r="AR24" s="185"/>
      <c r="AS24" s="185"/>
      <c r="AT24" s="185"/>
      <c r="AU24" s="185"/>
      <c r="AV24" s="185"/>
      <c r="AW24" s="185"/>
      <c r="AX24" s="185"/>
      <c r="AY24" s="185"/>
      <c r="AZ24" s="185"/>
      <c r="BA24" s="185"/>
      <c r="BB24" s="185"/>
      <c r="BC24" s="185"/>
      <c r="BD24" s="185"/>
      <c r="BE24" s="185"/>
      <c r="BF24" s="185"/>
      <c r="BG24" s="185"/>
      <c r="BH24" s="185"/>
      <c r="BI24" s="185"/>
      <c r="BJ24" s="185"/>
      <c r="BK24" s="185"/>
      <c r="BL24" s="185"/>
      <c r="BM24" s="185"/>
      <c r="BN24" s="185"/>
      <c r="BO24" s="185"/>
      <c r="BP24" s="185"/>
      <c r="BQ24" s="185"/>
      <c r="BR24" s="185"/>
      <c r="BS24" s="185"/>
      <c r="BT24" s="185"/>
      <c r="BU24" s="185"/>
      <c r="BV24" s="185"/>
    </row>
    <row r="25" spans="1:74" ht="58" x14ac:dyDescent="0.35">
      <c r="A25" s="156">
        <v>20</v>
      </c>
      <c r="B25" s="156" t="s">
        <v>474</v>
      </c>
      <c r="C25" s="146" t="str">
        <f t="shared" si="0"/>
        <v>Reden: privacy</v>
      </c>
      <c r="D25" s="162" t="s">
        <v>428</v>
      </c>
      <c r="E25" s="148" t="s">
        <v>453</v>
      </c>
      <c r="F25" s="148"/>
      <c r="G25" s="156"/>
      <c r="H25" s="148" t="s">
        <v>428</v>
      </c>
      <c r="I25" s="156" t="s">
        <v>418</v>
      </c>
      <c r="J25" s="158" t="s">
        <v>475</v>
      </c>
      <c r="K25" s="151"/>
      <c r="L25" s="156">
        <v>0</v>
      </c>
      <c r="M25" s="152" t="s">
        <v>455</v>
      </c>
      <c r="N25" s="153">
        <v>0</v>
      </c>
      <c r="O25" s="154">
        <v>0</v>
      </c>
      <c r="P25" s="154">
        <v>0</v>
      </c>
      <c r="Q25" s="155">
        <v>0</v>
      </c>
      <c r="R25" s="151">
        <v>0</v>
      </c>
      <c r="S25" s="204"/>
      <c r="T25" s="185"/>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185"/>
      <c r="BK25" s="185"/>
      <c r="BL25" s="185"/>
      <c r="BM25" s="185"/>
      <c r="BN25" s="185"/>
      <c r="BO25" s="185"/>
      <c r="BP25" s="185"/>
      <c r="BQ25" s="185"/>
      <c r="BR25" s="185"/>
      <c r="BS25" s="185"/>
      <c r="BT25" s="185"/>
      <c r="BU25" s="185"/>
      <c r="BV25" s="185"/>
    </row>
    <row r="26" spans="1:74" ht="31" x14ac:dyDescent="0.35">
      <c r="A26" s="156">
        <v>21</v>
      </c>
      <c r="B26" s="156" t="s">
        <v>476</v>
      </c>
      <c r="C26" s="146" t="str">
        <f t="shared" si="0"/>
        <v>Reden: privacy</v>
      </c>
      <c r="D26" s="162" t="s">
        <v>428</v>
      </c>
      <c r="E26" s="148" t="s">
        <v>453</v>
      </c>
      <c r="F26" s="148"/>
      <c r="G26" s="156"/>
      <c r="H26" s="148" t="s">
        <v>428</v>
      </c>
      <c r="I26" s="156" t="s">
        <v>418</v>
      </c>
      <c r="J26" s="158" t="s">
        <v>477</v>
      </c>
      <c r="K26" s="151"/>
      <c r="L26" s="156">
        <v>0</v>
      </c>
      <c r="M26" s="152" t="s">
        <v>455</v>
      </c>
      <c r="N26" s="153">
        <v>0</v>
      </c>
      <c r="O26" s="154">
        <v>0</v>
      </c>
      <c r="P26" s="154">
        <v>0</v>
      </c>
      <c r="Q26" s="155">
        <v>0</v>
      </c>
      <c r="R26" s="151">
        <v>0</v>
      </c>
      <c r="S26" s="204"/>
      <c r="T26" s="185"/>
      <c r="U26" s="185"/>
      <c r="V26" s="185"/>
      <c r="W26" s="185"/>
      <c r="X26" s="185"/>
      <c r="Y26" s="185"/>
      <c r="Z26" s="185"/>
      <c r="AA26" s="185"/>
      <c r="AB26" s="185"/>
      <c r="AC26" s="185"/>
      <c r="AD26" s="185"/>
      <c r="AE26" s="185"/>
      <c r="AF26" s="185"/>
      <c r="AG26" s="185"/>
      <c r="AH26" s="185"/>
      <c r="AI26" s="185"/>
      <c r="AJ26" s="185"/>
      <c r="AK26" s="185"/>
      <c r="AL26" s="185"/>
      <c r="AM26" s="185"/>
      <c r="AN26" s="185"/>
      <c r="AO26" s="185"/>
      <c r="AP26" s="185"/>
      <c r="AQ26" s="185"/>
      <c r="AR26" s="185"/>
      <c r="AS26" s="185"/>
      <c r="AT26" s="185"/>
      <c r="AU26" s="185"/>
      <c r="AV26" s="185"/>
      <c r="AW26" s="185"/>
      <c r="AX26" s="185"/>
      <c r="AY26" s="185"/>
      <c r="AZ26" s="185"/>
      <c r="BA26" s="185"/>
      <c r="BB26" s="185"/>
      <c r="BC26" s="185"/>
      <c r="BD26" s="185"/>
      <c r="BE26" s="185"/>
      <c r="BF26" s="185"/>
      <c r="BG26" s="185"/>
      <c r="BH26" s="185"/>
      <c r="BI26" s="185"/>
      <c r="BJ26" s="185"/>
      <c r="BK26" s="185"/>
      <c r="BL26" s="185"/>
      <c r="BM26" s="185"/>
      <c r="BN26" s="185"/>
      <c r="BO26" s="185"/>
      <c r="BP26" s="185"/>
      <c r="BQ26" s="185"/>
      <c r="BR26" s="185"/>
      <c r="BS26" s="185"/>
      <c r="BT26" s="185"/>
      <c r="BU26" s="185"/>
      <c r="BV26" s="185"/>
    </row>
    <row r="27" spans="1:74" ht="43.5" x14ac:dyDescent="0.35">
      <c r="A27" s="156">
        <v>22</v>
      </c>
      <c r="B27" s="156" t="s">
        <v>478</v>
      </c>
      <c r="C27" s="146" t="str">
        <f t="shared" si="0"/>
        <v>Reden: privacy</v>
      </c>
      <c r="D27" s="162" t="s">
        <v>428</v>
      </c>
      <c r="E27" s="148" t="s">
        <v>453</v>
      </c>
      <c r="F27" s="148"/>
      <c r="G27" s="156"/>
      <c r="H27" s="148" t="s">
        <v>428</v>
      </c>
      <c r="I27" s="156" t="s">
        <v>418</v>
      </c>
      <c r="J27" s="158" t="s">
        <v>479</v>
      </c>
      <c r="K27" s="151"/>
      <c r="L27" s="156">
        <v>0</v>
      </c>
      <c r="M27" s="152" t="s">
        <v>455</v>
      </c>
      <c r="N27" s="153">
        <v>0</v>
      </c>
      <c r="O27" s="154">
        <v>0</v>
      </c>
      <c r="P27" s="154">
        <v>0</v>
      </c>
      <c r="Q27" s="155">
        <v>0</v>
      </c>
      <c r="R27" s="151">
        <v>0</v>
      </c>
      <c r="S27" s="204"/>
      <c r="T27" s="185"/>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85"/>
      <c r="AR27" s="185"/>
      <c r="AS27" s="185"/>
      <c r="AT27" s="185"/>
      <c r="AU27" s="185"/>
      <c r="AV27" s="185"/>
      <c r="AW27" s="185"/>
      <c r="AX27" s="185"/>
      <c r="AY27" s="185"/>
      <c r="AZ27" s="185"/>
      <c r="BA27" s="185"/>
      <c r="BB27" s="185"/>
      <c r="BC27" s="185"/>
      <c r="BD27" s="185"/>
      <c r="BE27" s="185"/>
      <c r="BF27" s="185"/>
      <c r="BG27" s="185"/>
      <c r="BH27" s="185"/>
      <c r="BI27" s="185"/>
      <c r="BJ27" s="185"/>
      <c r="BK27" s="185"/>
      <c r="BL27" s="185"/>
      <c r="BM27" s="185"/>
      <c r="BN27" s="185"/>
      <c r="BO27" s="185"/>
      <c r="BP27" s="185"/>
      <c r="BQ27" s="185"/>
      <c r="BR27" s="185"/>
      <c r="BS27" s="185"/>
      <c r="BT27" s="185"/>
      <c r="BU27" s="185"/>
      <c r="BV27" s="185"/>
    </row>
    <row r="28" spans="1:74" ht="31" x14ac:dyDescent="0.35">
      <c r="A28" s="156">
        <v>23</v>
      </c>
      <c r="B28" s="156" t="s">
        <v>480</v>
      </c>
      <c r="C28" s="146" t="str">
        <f t="shared" si="0"/>
        <v>Reden: privacy</v>
      </c>
      <c r="D28" s="162" t="s">
        <v>428</v>
      </c>
      <c r="E28" s="148" t="s">
        <v>453</v>
      </c>
      <c r="F28" s="148"/>
      <c r="G28" s="156"/>
      <c r="H28" s="148" t="s">
        <v>428</v>
      </c>
      <c r="I28" s="156" t="s">
        <v>418</v>
      </c>
      <c r="J28" s="158" t="s">
        <v>481</v>
      </c>
      <c r="K28" s="151"/>
      <c r="L28" s="156">
        <v>0</v>
      </c>
      <c r="M28" s="152" t="s">
        <v>455</v>
      </c>
      <c r="N28" s="153">
        <v>0</v>
      </c>
      <c r="O28" s="154">
        <v>0</v>
      </c>
      <c r="P28" s="154">
        <v>0</v>
      </c>
      <c r="Q28" s="155">
        <v>0</v>
      </c>
      <c r="R28" s="151">
        <v>0</v>
      </c>
      <c r="S28" s="204"/>
      <c r="T28" s="185"/>
      <c r="U28" s="185"/>
      <c r="V28" s="185"/>
      <c r="W28" s="185"/>
      <c r="X28" s="185"/>
      <c r="Y28" s="185"/>
      <c r="Z28" s="185"/>
      <c r="AA28" s="185"/>
      <c r="AB28" s="185"/>
      <c r="AC28" s="185"/>
      <c r="AD28" s="185"/>
      <c r="AE28" s="185"/>
      <c r="AF28" s="185"/>
      <c r="AG28" s="185"/>
      <c r="AH28" s="185"/>
      <c r="AI28" s="185"/>
      <c r="AJ28" s="185"/>
      <c r="AK28" s="185"/>
      <c r="AL28" s="185"/>
      <c r="AM28" s="185"/>
      <c r="AN28" s="185"/>
      <c r="AO28" s="185"/>
      <c r="AP28" s="185"/>
      <c r="AQ28" s="185"/>
      <c r="AR28" s="185"/>
      <c r="AS28" s="185"/>
      <c r="AT28" s="185"/>
      <c r="AU28" s="185"/>
      <c r="AV28" s="185"/>
      <c r="AW28" s="185"/>
      <c r="AX28" s="185"/>
      <c r="AY28" s="185"/>
      <c r="AZ28" s="185"/>
      <c r="BA28" s="185"/>
      <c r="BB28" s="185"/>
      <c r="BC28" s="185"/>
      <c r="BD28" s="185"/>
      <c r="BE28" s="185"/>
      <c r="BF28" s="185"/>
      <c r="BG28" s="185"/>
      <c r="BH28" s="185"/>
      <c r="BI28" s="185"/>
      <c r="BJ28" s="185"/>
      <c r="BK28" s="185"/>
      <c r="BL28" s="185"/>
      <c r="BM28" s="185"/>
      <c r="BN28" s="185"/>
      <c r="BO28" s="185"/>
      <c r="BP28" s="185"/>
      <c r="BQ28" s="185"/>
      <c r="BR28" s="185"/>
      <c r="BS28" s="185"/>
      <c r="BT28" s="185"/>
      <c r="BU28" s="185"/>
      <c r="BV28" s="185"/>
    </row>
    <row r="29" spans="1:74" ht="58" x14ac:dyDescent="0.35">
      <c r="A29" s="156">
        <v>24</v>
      </c>
      <c r="B29" s="156" t="s">
        <v>482</v>
      </c>
      <c r="C29" s="146" t="str">
        <f t="shared" si="0"/>
        <v>Reden: privacy</v>
      </c>
      <c r="D29" s="162" t="s">
        <v>428</v>
      </c>
      <c r="E29" s="148" t="s">
        <v>453</v>
      </c>
      <c r="F29" s="148"/>
      <c r="G29" s="156"/>
      <c r="H29" s="148" t="s">
        <v>428</v>
      </c>
      <c r="I29" s="156" t="s">
        <v>418</v>
      </c>
      <c r="J29" s="158" t="s">
        <v>483</v>
      </c>
      <c r="K29" s="151"/>
      <c r="L29" s="156">
        <v>0</v>
      </c>
      <c r="M29" s="152" t="s">
        <v>455</v>
      </c>
      <c r="N29" s="153">
        <v>0</v>
      </c>
      <c r="O29" s="154">
        <v>0</v>
      </c>
      <c r="P29" s="154">
        <v>0</v>
      </c>
      <c r="Q29" s="155">
        <v>0</v>
      </c>
      <c r="R29" s="151">
        <v>0</v>
      </c>
      <c r="S29" s="204"/>
      <c r="T29" s="185"/>
      <c r="U29" s="185"/>
      <c r="V29" s="185"/>
      <c r="W29" s="185"/>
      <c r="X29" s="185"/>
      <c r="Y29" s="185"/>
      <c r="Z29" s="185"/>
      <c r="AA29" s="185"/>
      <c r="AB29" s="185"/>
      <c r="AC29" s="185"/>
      <c r="AD29" s="185"/>
      <c r="AE29" s="185"/>
      <c r="AF29" s="185"/>
      <c r="AG29" s="185"/>
      <c r="AH29" s="185"/>
      <c r="AI29" s="185"/>
      <c r="AJ29" s="185"/>
      <c r="AK29" s="185"/>
      <c r="AL29" s="185"/>
      <c r="AM29" s="185"/>
      <c r="AN29" s="185"/>
      <c r="AO29" s="185"/>
      <c r="AP29" s="185"/>
      <c r="AQ29" s="185"/>
      <c r="AR29" s="185"/>
      <c r="AS29" s="185"/>
      <c r="AT29" s="185"/>
      <c r="AU29" s="185"/>
      <c r="AV29" s="185"/>
      <c r="AW29" s="185"/>
      <c r="AX29" s="185"/>
      <c r="AY29" s="185"/>
      <c r="AZ29" s="185"/>
      <c r="BA29" s="185"/>
      <c r="BB29" s="185"/>
      <c r="BC29" s="185"/>
      <c r="BD29" s="185"/>
      <c r="BE29" s="185"/>
      <c r="BF29" s="185"/>
      <c r="BG29" s="185"/>
      <c r="BH29" s="185"/>
      <c r="BI29" s="185"/>
      <c r="BJ29" s="185"/>
      <c r="BK29" s="185"/>
      <c r="BL29" s="185"/>
      <c r="BM29" s="185"/>
      <c r="BN29" s="185"/>
      <c r="BO29" s="185"/>
      <c r="BP29" s="185"/>
      <c r="BQ29" s="185"/>
      <c r="BR29" s="185"/>
      <c r="BS29" s="185"/>
      <c r="BT29" s="185"/>
      <c r="BU29" s="185"/>
      <c r="BV29" s="185"/>
    </row>
    <row r="30" spans="1:74" ht="43.5" x14ac:dyDescent="0.35">
      <c r="A30" s="156">
        <v>25</v>
      </c>
      <c r="B30" s="156" t="s">
        <v>484</v>
      </c>
      <c r="C30" s="146" t="str">
        <f t="shared" si="0"/>
        <v>Reden: privacy</v>
      </c>
      <c r="D30" s="162" t="s">
        <v>428</v>
      </c>
      <c r="E30" s="148" t="s">
        <v>453</v>
      </c>
      <c r="F30" s="148"/>
      <c r="G30" s="156"/>
      <c r="H30" s="148" t="s">
        <v>428</v>
      </c>
      <c r="I30" s="156" t="s">
        <v>418</v>
      </c>
      <c r="J30" s="158" t="s">
        <v>485</v>
      </c>
      <c r="K30" s="151"/>
      <c r="L30" s="156">
        <v>0</v>
      </c>
      <c r="M30" s="152" t="s">
        <v>455</v>
      </c>
      <c r="N30" s="153">
        <v>0</v>
      </c>
      <c r="O30" s="154">
        <v>0</v>
      </c>
      <c r="P30" s="154">
        <v>0</v>
      </c>
      <c r="Q30" s="155">
        <v>0</v>
      </c>
      <c r="R30" s="151">
        <v>0</v>
      </c>
      <c r="S30" s="204"/>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c r="BS30" s="185"/>
      <c r="BT30" s="185"/>
      <c r="BU30" s="185"/>
      <c r="BV30" s="185"/>
    </row>
    <row r="31" spans="1:74" ht="31" x14ac:dyDescent="0.35">
      <c r="A31" s="156">
        <v>26</v>
      </c>
      <c r="B31" s="156" t="s">
        <v>486</v>
      </c>
      <c r="C31" s="146" t="str">
        <f t="shared" si="0"/>
        <v>Reden: privacy</v>
      </c>
      <c r="D31" s="162" t="s">
        <v>428</v>
      </c>
      <c r="E31" s="148" t="s">
        <v>453</v>
      </c>
      <c r="F31" s="148"/>
      <c r="G31" s="156"/>
      <c r="H31" s="148" t="s">
        <v>428</v>
      </c>
      <c r="I31" s="156" t="s">
        <v>418</v>
      </c>
      <c r="J31" s="158" t="s">
        <v>487</v>
      </c>
      <c r="K31" s="151"/>
      <c r="L31" s="156">
        <v>0</v>
      </c>
      <c r="M31" s="152" t="s">
        <v>455</v>
      </c>
      <c r="N31" s="153">
        <v>0</v>
      </c>
      <c r="O31" s="154">
        <v>0</v>
      </c>
      <c r="P31" s="154">
        <v>0</v>
      </c>
      <c r="Q31" s="155">
        <v>0</v>
      </c>
      <c r="R31" s="151">
        <v>0</v>
      </c>
      <c r="S31" s="204"/>
      <c r="T31" s="185"/>
      <c r="U31" s="185"/>
      <c r="V31" s="185"/>
      <c r="W31" s="185"/>
      <c r="X31" s="185"/>
      <c r="Y31" s="185"/>
      <c r="Z31" s="185"/>
      <c r="AA31" s="185"/>
      <c r="AB31" s="185"/>
      <c r="AC31" s="185"/>
      <c r="AD31" s="185"/>
      <c r="AE31" s="185"/>
      <c r="AF31" s="185"/>
      <c r="AG31" s="185"/>
      <c r="AH31" s="185"/>
      <c r="AI31" s="185"/>
      <c r="AJ31" s="185"/>
      <c r="AK31" s="185"/>
      <c r="AL31" s="185"/>
      <c r="AM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c r="BN31" s="185"/>
      <c r="BO31" s="185"/>
      <c r="BP31" s="185"/>
      <c r="BQ31" s="185"/>
      <c r="BR31" s="185"/>
      <c r="BS31" s="185"/>
      <c r="BT31" s="185"/>
      <c r="BU31" s="185"/>
      <c r="BV31" s="185"/>
    </row>
    <row r="32" spans="1:74" ht="46.5" x14ac:dyDescent="0.35">
      <c r="A32" s="156">
        <v>27</v>
      </c>
      <c r="B32" s="156" t="s">
        <v>488</v>
      </c>
      <c r="C32" s="146" t="str">
        <f t="shared" si="0"/>
        <v>Reden: privacy</v>
      </c>
      <c r="D32" s="162" t="s">
        <v>428</v>
      </c>
      <c r="E32" s="148" t="s">
        <v>453</v>
      </c>
      <c r="F32" s="148"/>
      <c r="G32" s="156"/>
      <c r="H32" s="148" t="s">
        <v>428</v>
      </c>
      <c r="I32" s="156" t="s">
        <v>418</v>
      </c>
      <c r="J32" s="158" t="s">
        <v>489</v>
      </c>
      <c r="K32" s="151"/>
      <c r="L32" s="156">
        <v>0</v>
      </c>
      <c r="M32" s="152" t="s">
        <v>455</v>
      </c>
      <c r="N32" s="153">
        <v>0</v>
      </c>
      <c r="O32" s="154">
        <v>0</v>
      </c>
      <c r="P32" s="154">
        <v>0</v>
      </c>
      <c r="Q32" s="155">
        <v>0</v>
      </c>
      <c r="R32" s="151">
        <v>0</v>
      </c>
      <c r="S32" s="204"/>
      <c r="T32" s="185"/>
      <c r="U32" s="185"/>
      <c r="V32" s="185"/>
      <c r="W32" s="185"/>
      <c r="X32" s="185"/>
      <c r="Y32" s="185"/>
      <c r="Z32" s="185"/>
      <c r="AA32" s="185"/>
      <c r="AB32" s="185"/>
      <c r="AC32" s="185"/>
      <c r="AD32" s="185"/>
      <c r="AE32" s="185"/>
      <c r="AF32" s="185"/>
      <c r="AG32" s="185"/>
      <c r="AH32" s="185"/>
      <c r="AI32" s="185"/>
      <c r="AJ32" s="185"/>
      <c r="AK32" s="185"/>
      <c r="AL32" s="185"/>
      <c r="AM32" s="185"/>
      <c r="AN32" s="185"/>
      <c r="AO32" s="185"/>
      <c r="AP32" s="185"/>
      <c r="AQ32" s="185"/>
      <c r="AR32" s="185"/>
      <c r="AS32" s="185"/>
      <c r="AT32" s="185"/>
      <c r="AU32" s="185"/>
      <c r="AV32" s="185"/>
      <c r="AW32" s="185"/>
      <c r="AX32" s="185"/>
      <c r="AY32" s="185"/>
      <c r="AZ32" s="185"/>
      <c r="BA32" s="185"/>
      <c r="BB32" s="185"/>
      <c r="BC32" s="185"/>
      <c r="BD32" s="185"/>
      <c r="BE32" s="185"/>
      <c r="BF32" s="185"/>
      <c r="BG32" s="185"/>
      <c r="BH32" s="185"/>
      <c r="BI32" s="185"/>
      <c r="BJ32" s="185"/>
      <c r="BK32" s="185"/>
      <c r="BL32" s="185"/>
      <c r="BM32" s="185"/>
      <c r="BN32" s="185"/>
      <c r="BO32" s="185"/>
      <c r="BP32" s="185"/>
      <c r="BQ32" s="185"/>
      <c r="BR32" s="185"/>
      <c r="BS32" s="185"/>
      <c r="BT32" s="185"/>
      <c r="BU32" s="185"/>
      <c r="BV32" s="185"/>
    </row>
    <row r="33" spans="1:74" ht="29" x14ac:dyDescent="0.35">
      <c r="A33" s="156">
        <v>28</v>
      </c>
      <c r="B33" s="156" t="s">
        <v>490</v>
      </c>
      <c r="C33" s="146" t="str">
        <f t="shared" si="0"/>
        <v>Reden: privacy</v>
      </c>
      <c r="D33" s="162" t="s">
        <v>428</v>
      </c>
      <c r="E33" s="148" t="s">
        <v>453</v>
      </c>
      <c r="F33" s="148"/>
      <c r="G33" s="156"/>
      <c r="H33" s="148" t="s">
        <v>428</v>
      </c>
      <c r="I33" s="156" t="s">
        <v>418</v>
      </c>
      <c r="J33" s="158" t="s">
        <v>491</v>
      </c>
      <c r="K33" s="151"/>
      <c r="L33" s="156">
        <v>0</v>
      </c>
      <c r="M33" s="152" t="s">
        <v>455</v>
      </c>
      <c r="N33" s="153">
        <v>0</v>
      </c>
      <c r="O33" s="154">
        <v>0</v>
      </c>
      <c r="P33" s="154">
        <v>0</v>
      </c>
      <c r="Q33" s="155">
        <v>0</v>
      </c>
      <c r="R33" s="151">
        <v>0</v>
      </c>
      <c r="S33" s="204"/>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5"/>
      <c r="BC33" s="185"/>
      <c r="BD33" s="185"/>
      <c r="BE33" s="185"/>
      <c r="BF33" s="185"/>
      <c r="BG33" s="185"/>
      <c r="BH33" s="185"/>
      <c r="BI33" s="185"/>
      <c r="BJ33" s="185"/>
      <c r="BK33" s="185"/>
      <c r="BL33" s="185"/>
      <c r="BM33" s="185"/>
      <c r="BN33" s="185"/>
      <c r="BO33" s="185"/>
      <c r="BP33" s="185"/>
      <c r="BQ33" s="185"/>
      <c r="BR33" s="185"/>
      <c r="BS33" s="185"/>
      <c r="BT33" s="185"/>
      <c r="BU33" s="185"/>
      <c r="BV33" s="185"/>
    </row>
    <row r="34" spans="1:74" ht="31" x14ac:dyDescent="0.35">
      <c r="A34" s="156">
        <v>29</v>
      </c>
      <c r="B34" s="156" t="s">
        <v>492</v>
      </c>
      <c r="C34" s="146" t="str">
        <f t="shared" si="0"/>
        <v>Reden: privacy</v>
      </c>
      <c r="D34" s="162" t="s">
        <v>428</v>
      </c>
      <c r="E34" s="148" t="s">
        <v>453</v>
      </c>
      <c r="F34" s="148"/>
      <c r="G34" s="156"/>
      <c r="H34" s="148" t="s">
        <v>428</v>
      </c>
      <c r="I34" s="156" t="s">
        <v>418</v>
      </c>
      <c r="J34" s="158" t="s">
        <v>493</v>
      </c>
      <c r="K34" s="151"/>
      <c r="L34" s="156">
        <v>0</v>
      </c>
      <c r="M34" s="152" t="s">
        <v>455</v>
      </c>
      <c r="N34" s="153">
        <v>0</v>
      </c>
      <c r="O34" s="154">
        <v>0</v>
      </c>
      <c r="P34" s="154">
        <v>0</v>
      </c>
      <c r="Q34" s="155">
        <v>0</v>
      </c>
      <c r="R34" s="151">
        <v>0</v>
      </c>
      <c r="S34" s="204"/>
      <c r="T34" s="185"/>
      <c r="U34" s="185"/>
      <c r="V34" s="185"/>
      <c r="W34" s="185"/>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185"/>
      <c r="BS34" s="185"/>
      <c r="BT34" s="185"/>
      <c r="BU34" s="185"/>
      <c r="BV34" s="185"/>
    </row>
    <row r="35" spans="1:74" x14ac:dyDescent="0.35">
      <c r="A35" s="156">
        <v>30</v>
      </c>
      <c r="B35" s="156" t="s">
        <v>494</v>
      </c>
      <c r="C35" s="146" t="str">
        <f t="shared" si="0"/>
        <v>Reden: privacy</v>
      </c>
      <c r="D35" s="162" t="s">
        <v>428</v>
      </c>
      <c r="E35" s="148" t="s">
        <v>453</v>
      </c>
      <c r="F35" s="148"/>
      <c r="G35" s="156"/>
      <c r="H35" s="148" t="s">
        <v>428</v>
      </c>
      <c r="I35" s="156" t="s">
        <v>418</v>
      </c>
      <c r="J35" s="158" t="s">
        <v>495</v>
      </c>
      <c r="K35" s="151"/>
      <c r="L35" s="156">
        <v>0</v>
      </c>
      <c r="M35" s="152" t="s">
        <v>455</v>
      </c>
      <c r="N35" s="153">
        <v>0</v>
      </c>
      <c r="O35" s="154">
        <v>0</v>
      </c>
      <c r="P35" s="154">
        <v>0</v>
      </c>
      <c r="Q35" s="155">
        <v>0</v>
      </c>
      <c r="R35" s="151">
        <v>0</v>
      </c>
      <c r="S35" s="204"/>
      <c r="T35" s="185"/>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185"/>
      <c r="BS35" s="185"/>
      <c r="BT35" s="185"/>
      <c r="BU35" s="185"/>
      <c r="BV35" s="185"/>
    </row>
    <row r="36" spans="1:74" ht="31" x14ac:dyDescent="0.35">
      <c r="A36" s="156">
        <v>31</v>
      </c>
      <c r="B36" s="156" t="s">
        <v>496</v>
      </c>
      <c r="C36" s="146" t="str">
        <f t="shared" si="0"/>
        <v>Reden: privacy</v>
      </c>
      <c r="D36" s="162" t="s">
        <v>428</v>
      </c>
      <c r="E36" s="148" t="s">
        <v>453</v>
      </c>
      <c r="F36" s="148"/>
      <c r="G36" s="156"/>
      <c r="H36" s="148" t="s">
        <v>428</v>
      </c>
      <c r="I36" s="156" t="s">
        <v>418</v>
      </c>
      <c r="J36" s="158" t="s">
        <v>497</v>
      </c>
      <c r="K36" s="151"/>
      <c r="L36" s="156">
        <v>0</v>
      </c>
      <c r="M36" s="152" t="s">
        <v>455</v>
      </c>
      <c r="N36" s="153">
        <v>0</v>
      </c>
      <c r="O36" s="154">
        <v>0</v>
      </c>
      <c r="P36" s="154">
        <v>0</v>
      </c>
      <c r="Q36" s="155">
        <v>0</v>
      </c>
      <c r="R36" s="151">
        <v>0</v>
      </c>
      <c r="S36" s="204"/>
      <c r="T36" s="185"/>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c r="AW36" s="185"/>
      <c r="AX36" s="185"/>
      <c r="AY36" s="185"/>
      <c r="AZ36" s="185"/>
      <c r="BA36" s="185"/>
      <c r="BB36" s="185"/>
      <c r="BC36" s="185"/>
      <c r="BD36" s="185"/>
      <c r="BE36" s="185"/>
      <c r="BF36" s="185"/>
      <c r="BG36" s="185"/>
      <c r="BH36" s="185"/>
      <c r="BI36" s="185"/>
      <c r="BJ36" s="185"/>
      <c r="BK36" s="185"/>
      <c r="BL36" s="185"/>
      <c r="BM36" s="185"/>
      <c r="BN36" s="185"/>
      <c r="BO36" s="185"/>
      <c r="BP36" s="185"/>
      <c r="BQ36" s="185"/>
      <c r="BR36" s="185"/>
      <c r="BS36" s="185"/>
      <c r="BT36" s="185"/>
      <c r="BU36" s="185"/>
      <c r="BV36" s="185"/>
    </row>
    <row r="37" spans="1:74" x14ac:dyDescent="0.35">
      <c r="A37" s="156">
        <v>32</v>
      </c>
      <c r="B37" s="156" t="s">
        <v>498</v>
      </c>
      <c r="C37" s="146" t="str">
        <f t="shared" si="0"/>
        <v>Reden: privacy</v>
      </c>
      <c r="D37" s="162" t="s">
        <v>428</v>
      </c>
      <c r="E37" s="148" t="s">
        <v>453</v>
      </c>
      <c r="F37" s="148"/>
      <c r="G37" s="156"/>
      <c r="H37" s="148" t="s">
        <v>428</v>
      </c>
      <c r="I37" s="156" t="s">
        <v>418</v>
      </c>
      <c r="J37" s="158" t="s">
        <v>499</v>
      </c>
      <c r="K37" s="151"/>
      <c r="L37" s="156">
        <v>0</v>
      </c>
      <c r="M37" s="152" t="s">
        <v>455</v>
      </c>
      <c r="N37" s="153">
        <v>0</v>
      </c>
      <c r="O37" s="154">
        <v>0</v>
      </c>
      <c r="P37" s="154">
        <v>0</v>
      </c>
      <c r="Q37" s="155">
        <v>0</v>
      </c>
      <c r="R37" s="151">
        <v>0</v>
      </c>
      <c r="S37" s="204"/>
      <c r="T37" s="185"/>
      <c r="U37" s="185"/>
      <c r="V37" s="185"/>
      <c r="W37" s="185"/>
      <c r="X37" s="185"/>
      <c r="Y37" s="185"/>
      <c r="Z37" s="185"/>
      <c r="AA37" s="185"/>
      <c r="AB37" s="185"/>
      <c r="AC37" s="185"/>
      <c r="AD37" s="185"/>
      <c r="AE37" s="185"/>
      <c r="AF37" s="185"/>
      <c r="AG37" s="185"/>
      <c r="AH37" s="185"/>
      <c r="AI37" s="185"/>
      <c r="AJ37" s="185"/>
      <c r="AK37" s="185"/>
      <c r="AL37" s="185"/>
      <c r="AM37" s="185"/>
      <c r="AN37" s="185"/>
      <c r="AO37" s="185"/>
      <c r="AP37" s="185"/>
      <c r="AQ37" s="185"/>
      <c r="AR37" s="185"/>
      <c r="AS37" s="185"/>
      <c r="AT37" s="185"/>
      <c r="AU37" s="185"/>
      <c r="AV37" s="185"/>
      <c r="AW37" s="185"/>
      <c r="AX37" s="185"/>
      <c r="AY37" s="185"/>
      <c r="AZ37" s="185"/>
      <c r="BA37" s="185"/>
      <c r="BB37" s="185"/>
      <c r="BC37" s="185"/>
      <c r="BD37" s="185"/>
      <c r="BE37" s="185"/>
      <c r="BF37" s="185"/>
      <c r="BG37" s="185"/>
      <c r="BH37" s="185"/>
      <c r="BI37" s="185"/>
      <c r="BJ37" s="185"/>
      <c r="BK37" s="185"/>
      <c r="BL37" s="185"/>
      <c r="BM37" s="185"/>
      <c r="BN37" s="185"/>
      <c r="BO37" s="185"/>
      <c r="BP37" s="185"/>
      <c r="BQ37" s="185"/>
      <c r="BR37" s="185"/>
      <c r="BS37" s="185"/>
      <c r="BT37" s="185"/>
      <c r="BU37" s="185"/>
      <c r="BV37" s="185"/>
    </row>
    <row r="38" spans="1:74" ht="31" x14ac:dyDescent="0.35">
      <c r="A38" s="156">
        <v>33</v>
      </c>
      <c r="B38" s="156" t="s">
        <v>500</v>
      </c>
      <c r="C38" s="146" t="str">
        <f t="shared" si="0"/>
        <v>Reden: privacy</v>
      </c>
      <c r="D38" s="162" t="s">
        <v>428</v>
      </c>
      <c r="E38" s="148" t="s">
        <v>453</v>
      </c>
      <c r="F38" s="148"/>
      <c r="G38" s="156"/>
      <c r="H38" s="148" t="s">
        <v>428</v>
      </c>
      <c r="I38" s="156" t="s">
        <v>418</v>
      </c>
      <c r="J38" s="158" t="s">
        <v>501</v>
      </c>
      <c r="K38" s="151"/>
      <c r="L38" s="156">
        <v>0</v>
      </c>
      <c r="M38" s="152" t="s">
        <v>455</v>
      </c>
      <c r="N38" s="153">
        <v>0</v>
      </c>
      <c r="O38" s="154">
        <v>0</v>
      </c>
      <c r="P38" s="154">
        <v>0</v>
      </c>
      <c r="Q38" s="155">
        <v>0</v>
      </c>
      <c r="R38" s="151">
        <v>0</v>
      </c>
      <c r="S38" s="204"/>
      <c r="T38" s="185"/>
      <c r="U38" s="185"/>
      <c r="V38" s="185"/>
      <c r="W38" s="185"/>
      <c r="X38" s="185"/>
      <c r="Y38" s="185"/>
      <c r="Z38" s="185"/>
      <c r="AA38" s="185"/>
      <c r="AB38" s="185"/>
      <c r="AC38" s="185"/>
      <c r="AD38" s="185"/>
      <c r="AE38" s="185"/>
      <c r="AF38" s="185"/>
      <c r="AG38" s="185"/>
      <c r="AH38" s="185"/>
      <c r="AI38" s="185"/>
      <c r="AJ38" s="185"/>
      <c r="AK38" s="185"/>
      <c r="AL38" s="185"/>
      <c r="AM38" s="185"/>
      <c r="AN38" s="185"/>
      <c r="AO38" s="185"/>
      <c r="AP38" s="185"/>
      <c r="AQ38" s="185"/>
      <c r="AR38" s="185"/>
      <c r="AS38" s="185"/>
      <c r="AT38" s="185"/>
      <c r="AU38" s="185"/>
      <c r="AV38" s="185"/>
      <c r="AW38" s="185"/>
      <c r="AX38" s="185"/>
      <c r="AY38" s="185"/>
      <c r="AZ38" s="185"/>
      <c r="BA38" s="185"/>
      <c r="BB38" s="185"/>
      <c r="BC38" s="185"/>
      <c r="BD38" s="185"/>
      <c r="BE38" s="185"/>
      <c r="BF38" s="185"/>
      <c r="BG38" s="185"/>
      <c r="BH38" s="185"/>
      <c r="BI38" s="185"/>
      <c r="BJ38" s="185"/>
      <c r="BK38" s="185"/>
      <c r="BL38" s="185"/>
      <c r="BM38" s="185"/>
      <c r="BN38" s="185"/>
      <c r="BO38" s="185"/>
      <c r="BP38" s="185"/>
      <c r="BQ38" s="185"/>
      <c r="BR38" s="185"/>
      <c r="BS38" s="185"/>
      <c r="BT38" s="185"/>
      <c r="BU38" s="185"/>
      <c r="BV38" s="185"/>
    </row>
    <row r="39" spans="1:74" x14ac:dyDescent="0.35">
      <c r="A39" s="156">
        <v>34</v>
      </c>
      <c r="B39" s="156" t="s">
        <v>502</v>
      </c>
      <c r="C39" s="146" t="str">
        <f t="shared" si="0"/>
        <v>Reden: privacy</v>
      </c>
      <c r="D39" s="162" t="s">
        <v>428</v>
      </c>
      <c r="E39" s="148" t="s">
        <v>453</v>
      </c>
      <c r="F39" s="148"/>
      <c r="G39" s="156"/>
      <c r="H39" s="148" t="s">
        <v>428</v>
      </c>
      <c r="I39" s="156" t="s">
        <v>418</v>
      </c>
      <c r="J39" s="158" t="s">
        <v>503</v>
      </c>
      <c r="K39" s="151"/>
      <c r="L39" s="156">
        <v>0</v>
      </c>
      <c r="M39" s="152" t="s">
        <v>455</v>
      </c>
      <c r="N39" s="153">
        <v>0</v>
      </c>
      <c r="O39" s="154">
        <v>0</v>
      </c>
      <c r="P39" s="154">
        <v>0</v>
      </c>
      <c r="Q39" s="155">
        <v>0</v>
      </c>
      <c r="R39" s="151">
        <v>0</v>
      </c>
      <c r="S39" s="204"/>
      <c r="T39" s="185"/>
      <c r="U39" s="185"/>
      <c r="V39" s="185"/>
      <c r="W39" s="185"/>
      <c r="X39" s="185"/>
      <c r="Y39" s="185"/>
      <c r="Z39" s="185"/>
      <c r="AA39" s="185"/>
      <c r="AB39" s="185"/>
      <c r="AC39" s="185"/>
      <c r="AD39" s="185"/>
      <c r="AE39" s="185"/>
      <c r="AF39" s="185"/>
      <c r="AG39" s="185"/>
      <c r="AH39" s="185"/>
      <c r="AI39" s="185"/>
      <c r="AJ39" s="185"/>
      <c r="AK39" s="185"/>
      <c r="AL39" s="185"/>
      <c r="AM39" s="185"/>
      <c r="AN39" s="185"/>
      <c r="AO39" s="185"/>
      <c r="AP39" s="185"/>
      <c r="AQ39" s="185"/>
      <c r="AR39" s="185"/>
      <c r="AS39" s="185"/>
      <c r="AT39" s="185"/>
      <c r="AU39" s="185"/>
      <c r="AV39" s="185"/>
      <c r="AW39" s="185"/>
      <c r="AX39" s="185"/>
      <c r="AY39" s="185"/>
      <c r="AZ39" s="185"/>
      <c r="BA39" s="185"/>
      <c r="BB39" s="185"/>
      <c r="BC39" s="185"/>
      <c r="BD39" s="185"/>
      <c r="BE39" s="185"/>
      <c r="BF39" s="185"/>
      <c r="BG39" s="185"/>
      <c r="BH39" s="185"/>
      <c r="BI39" s="185"/>
      <c r="BJ39" s="185"/>
      <c r="BK39" s="185"/>
      <c r="BL39" s="185"/>
      <c r="BM39" s="185"/>
      <c r="BN39" s="185"/>
      <c r="BO39" s="185"/>
      <c r="BP39" s="185"/>
      <c r="BQ39" s="185"/>
      <c r="BR39" s="185"/>
      <c r="BS39" s="185"/>
      <c r="BT39" s="185"/>
      <c r="BU39" s="185"/>
      <c r="BV39" s="185"/>
    </row>
    <row r="40" spans="1:74" ht="31" x14ac:dyDescent="0.35">
      <c r="A40" s="156">
        <v>35</v>
      </c>
      <c r="B40" s="156" t="s">
        <v>504</v>
      </c>
      <c r="C40" s="146" t="str">
        <f t="shared" si="0"/>
        <v>Reden: privacy</v>
      </c>
      <c r="D40" s="162" t="s">
        <v>428</v>
      </c>
      <c r="E40" s="148" t="s">
        <v>453</v>
      </c>
      <c r="F40" s="148"/>
      <c r="G40" s="156"/>
      <c r="H40" s="148" t="s">
        <v>428</v>
      </c>
      <c r="I40" s="156" t="s">
        <v>418</v>
      </c>
      <c r="J40" s="158" t="s">
        <v>505</v>
      </c>
      <c r="K40" s="151"/>
      <c r="L40" s="156">
        <v>0</v>
      </c>
      <c r="M40" s="152" t="s">
        <v>455</v>
      </c>
      <c r="N40" s="153">
        <v>0</v>
      </c>
      <c r="O40" s="154">
        <v>0</v>
      </c>
      <c r="P40" s="154">
        <v>0</v>
      </c>
      <c r="Q40" s="155">
        <v>0</v>
      </c>
      <c r="R40" s="151">
        <v>0</v>
      </c>
      <c r="S40" s="204"/>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2"/>
      <c r="BV40" s="152"/>
    </row>
    <row r="41" spans="1:74" ht="31" x14ac:dyDescent="0.35">
      <c r="A41" s="156">
        <v>36</v>
      </c>
      <c r="B41" s="156" t="s">
        <v>506</v>
      </c>
      <c r="C41" s="146" t="str">
        <f t="shared" si="0"/>
        <v>Reden: privacy</v>
      </c>
      <c r="D41" s="162" t="s">
        <v>428</v>
      </c>
      <c r="E41" s="148" t="s">
        <v>453</v>
      </c>
      <c r="F41" s="148"/>
      <c r="G41" s="156"/>
      <c r="H41" s="148" t="s">
        <v>428</v>
      </c>
      <c r="I41" s="156" t="s">
        <v>418</v>
      </c>
      <c r="J41" s="158" t="s">
        <v>507</v>
      </c>
      <c r="K41" s="151"/>
      <c r="L41" s="156">
        <v>0</v>
      </c>
      <c r="M41" s="152" t="s">
        <v>455</v>
      </c>
      <c r="N41" s="153">
        <v>0</v>
      </c>
      <c r="O41" s="154">
        <v>0</v>
      </c>
      <c r="P41" s="154">
        <v>0</v>
      </c>
      <c r="Q41" s="155">
        <v>0</v>
      </c>
      <c r="R41" s="151">
        <v>0</v>
      </c>
      <c r="S41" s="204"/>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2"/>
      <c r="BV41" s="152"/>
    </row>
    <row r="42" spans="1:74" ht="46.5" x14ac:dyDescent="0.35">
      <c r="A42" s="156">
        <v>37</v>
      </c>
      <c r="B42" s="156" t="s">
        <v>508</v>
      </c>
      <c r="C42" s="146" t="str">
        <f t="shared" si="0"/>
        <v>Reden: privacy</v>
      </c>
      <c r="D42" s="162" t="s">
        <v>428</v>
      </c>
      <c r="E42" s="148" t="s">
        <v>453</v>
      </c>
      <c r="F42" s="148"/>
      <c r="G42" s="156"/>
      <c r="H42" s="148" t="s">
        <v>428</v>
      </c>
      <c r="I42" s="156" t="s">
        <v>418</v>
      </c>
      <c r="J42" s="158" t="s">
        <v>509</v>
      </c>
      <c r="K42" s="151"/>
      <c r="L42" s="156">
        <v>0</v>
      </c>
      <c r="M42" s="152" t="s">
        <v>455</v>
      </c>
      <c r="N42" s="153">
        <v>0</v>
      </c>
      <c r="O42" s="154">
        <v>0</v>
      </c>
      <c r="P42" s="154">
        <v>0</v>
      </c>
      <c r="Q42" s="155">
        <v>0</v>
      </c>
      <c r="R42" s="151">
        <v>0</v>
      </c>
      <c r="S42" s="204"/>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2"/>
      <c r="BV42" s="152"/>
    </row>
    <row r="43" spans="1:74" x14ac:dyDescent="0.35">
      <c r="A43" s="156">
        <v>38</v>
      </c>
      <c r="B43" s="156" t="s">
        <v>510</v>
      </c>
      <c r="C43" s="146" t="str">
        <f t="shared" si="0"/>
        <v>Reden: privacy</v>
      </c>
      <c r="D43" s="162" t="s">
        <v>428</v>
      </c>
      <c r="E43" s="148" t="s">
        <v>453</v>
      </c>
      <c r="F43" s="148"/>
      <c r="G43" s="156"/>
      <c r="H43" s="148" t="s">
        <v>428</v>
      </c>
      <c r="I43" s="156" t="s">
        <v>418</v>
      </c>
      <c r="J43" s="158" t="s">
        <v>511</v>
      </c>
      <c r="K43" s="151"/>
      <c r="L43" s="156">
        <v>0</v>
      </c>
      <c r="M43" s="152" t="s">
        <v>455</v>
      </c>
      <c r="N43" s="153">
        <v>0</v>
      </c>
      <c r="O43" s="154">
        <v>0</v>
      </c>
      <c r="P43" s="154">
        <v>0</v>
      </c>
      <c r="Q43" s="155">
        <v>0</v>
      </c>
      <c r="R43" s="151">
        <v>0</v>
      </c>
      <c r="S43" s="204"/>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2"/>
      <c r="BV43" s="152"/>
    </row>
    <row r="44" spans="1:74" ht="43.5" x14ac:dyDescent="0.35">
      <c r="A44" s="156">
        <v>39</v>
      </c>
      <c r="B44" s="156" t="s">
        <v>512</v>
      </c>
      <c r="C44" s="146" t="str">
        <f t="shared" si="0"/>
        <v>Reden: privacy</v>
      </c>
      <c r="D44" s="162" t="s">
        <v>428</v>
      </c>
      <c r="E44" s="148" t="s">
        <v>453</v>
      </c>
      <c r="F44" s="148"/>
      <c r="G44" s="156"/>
      <c r="H44" s="148" t="s">
        <v>428</v>
      </c>
      <c r="I44" s="156" t="s">
        <v>418</v>
      </c>
      <c r="J44" s="158" t="s">
        <v>513</v>
      </c>
      <c r="K44" s="151"/>
      <c r="L44" s="156">
        <v>0</v>
      </c>
      <c r="M44" s="152" t="s">
        <v>455</v>
      </c>
      <c r="N44" s="153">
        <v>0</v>
      </c>
      <c r="O44" s="154">
        <v>0</v>
      </c>
      <c r="P44" s="154">
        <v>0</v>
      </c>
      <c r="Q44" s="155">
        <v>0</v>
      </c>
      <c r="R44" s="151">
        <v>0</v>
      </c>
      <c r="S44" s="204"/>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2"/>
      <c r="BV44" s="152"/>
    </row>
    <row r="45" spans="1:74" x14ac:dyDescent="0.35">
      <c r="A45" s="156">
        <v>40</v>
      </c>
      <c r="B45" s="156" t="s">
        <v>514</v>
      </c>
      <c r="C45" s="146" t="str">
        <f t="shared" si="0"/>
        <v>Reden: privacy</v>
      </c>
      <c r="D45" s="162" t="s">
        <v>428</v>
      </c>
      <c r="E45" s="148" t="s">
        <v>453</v>
      </c>
      <c r="F45" s="148"/>
      <c r="G45" s="156"/>
      <c r="H45" s="148" t="s">
        <v>428</v>
      </c>
      <c r="I45" s="156" t="s">
        <v>418</v>
      </c>
      <c r="J45" s="158" t="s">
        <v>515</v>
      </c>
      <c r="K45" s="151"/>
      <c r="L45" s="156">
        <v>0</v>
      </c>
      <c r="M45" s="152" t="s">
        <v>455</v>
      </c>
      <c r="N45" s="153">
        <v>0</v>
      </c>
      <c r="O45" s="154">
        <v>0</v>
      </c>
      <c r="P45" s="154">
        <v>0</v>
      </c>
      <c r="Q45" s="155">
        <v>0</v>
      </c>
      <c r="R45" s="151">
        <v>0</v>
      </c>
      <c r="S45" s="204"/>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2"/>
      <c r="BV45" s="152"/>
    </row>
    <row r="46" spans="1:74" x14ac:dyDescent="0.35">
      <c r="A46" s="156">
        <v>41</v>
      </c>
      <c r="B46" s="156" t="s">
        <v>516</v>
      </c>
      <c r="C46" s="146" t="str">
        <f t="shared" si="0"/>
        <v>Reden: privacy</v>
      </c>
      <c r="D46" s="162" t="s">
        <v>428</v>
      </c>
      <c r="E46" s="148" t="s">
        <v>453</v>
      </c>
      <c r="F46" s="148"/>
      <c r="G46" s="156"/>
      <c r="H46" s="148" t="s">
        <v>428</v>
      </c>
      <c r="I46" s="156" t="s">
        <v>418</v>
      </c>
      <c r="J46" s="158" t="s">
        <v>517</v>
      </c>
      <c r="K46" s="151"/>
      <c r="L46" s="156">
        <v>0</v>
      </c>
      <c r="M46" s="152" t="s">
        <v>455</v>
      </c>
      <c r="N46" s="153">
        <v>0</v>
      </c>
      <c r="O46" s="154">
        <v>0</v>
      </c>
      <c r="P46" s="154">
        <v>0</v>
      </c>
      <c r="Q46" s="155">
        <v>0</v>
      </c>
      <c r="R46" s="151">
        <v>0</v>
      </c>
      <c r="S46" s="204"/>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2"/>
      <c r="BV46" s="152"/>
    </row>
    <row r="47" spans="1:74" x14ac:dyDescent="0.35">
      <c r="A47" s="156">
        <v>42</v>
      </c>
      <c r="B47" s="156" t="s">
        <v>518</v>
      </c>
      <c r="C47" s="146" t="str">
        <f t="shared" si="0"/>
        <v>Reden: privacy</v>
      </c>
      <c r="D47" s="162" t="s">
        <v>428</v>
      </c>
      <c r="E47" s="148" t="s">
        <v>453</v>
      </c>
      <c r="F47" s="148"/>
      <c r="G47" s="156"/>
      <c r="H47" s="148" t="s">
        <v>428</v>
      </c>
      <c r="I47" s="156" t="s">
        <v>418</v>
      </c>
      <c r="J47" s="158" t="s">
        <v>519</v>
      </c>
      <c r="K47" s="151"/>
      <c r="L47" s="156">
        <v>0</v>
      </c>
      <c r="M47" s="152" t="s">
        <v>455</v>
      </c>
      <c r="N47" s="153">
        <v>0</v>
      </c>
      <c r="O47" s="154">
        <v>0</v>
      </c>
      <c r="P47" s="154">
        <v>0</v>
      </c>
      <c r="Q47" s="155">
        <v>0</v>
      </c>
      <c r="R47" s="151">
        <v>0</v>
      </c>
      <c r="S47" s="204"/>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2"/>
      <c r="BV47" s="152"/>
    </row>
    <row r="48" spans="1:74" ht="31" x14ac:dyDescent="0.35">
      <c r="A48" s="156">
        <v>43</v>
      </c>
      <c r="B48" s="156" t="s">
        <v>520</v>
      </c>
      <c r="C48" s="146" t="str">
        <f t="shared" si="0"/>
        <v>Reden: privacy</v>
      </c>
      <c r="D48" s="162" t="s">
        <v>428</v>
      </c>
      <c r="E48" s="148" t="s">
        <v>453</v>
      </c>
      <c r="F48" s="148"/>
      <c r="G48" s="156"/>
      <c r="H48" s="148" t="s">
        <v>428</v>
      </c>
      <c r="I48" s="156" t="s">
        <v>418</v>
      </c>
      <c r="J48" s="158" t="s">
        <v>521</v>
      </c>
      <c r="K48" s="151"/>
      <c r="L48" s="156">
        <v>0</v>
      </c>
      <c r="M48" s="152" t="s">
        <v>455</v>
      </c>
      <c r="N48" s="153">
        <v>0</v>
      </c>
      <c r="O48" s="154">
        <v>0</v>
      </c>
      <c r="P48" s="154">
        <v>0</v>
      </c>
      <c r="Q48" s="155">
        <v>0</v>
      </c>
      <c r="R48" s="151">
        <v>0</v>
      </c>
      <c r="S48" s="204"/>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2"/>
      <c r="BV48" s="152"/>
    </row>
    <row r="49" spans="1:74" ht="31" x14ac:dyDescent="0.35">
      <c r="A49" s="156">
        <v>44</v>
      </c>
      <c r="B49" s="156" t="s">
        <v>522</v>
      </c>
      <c r="C49" s="146" t="str">
        <f t="shared" si="0"/>
        <v>Reden: privacy</v>
      </c>
      <c r="D49" s="162" t="s">
        <v>428</v>
      </c>
      <c r="E49" s="148" t="s">
        <v>453</v>
      </c>
      <c r="F49" s="148"/>
      <c r="G49" s="156"/>
      <c r="H49" s="148" t="s">
        <v>428</v>
      </c>
      <c r="I49" s="156" t="s">
        <v>418</v>
      </c>
      <c r="J49" s="158" t="s">
        <v>523</v>
      </c>
      <c r="K49" s="151"/>
      <c r="L49" s="156">
        <v>0</v>
      </c>
      <c r="M49" s="152" t="s">
        <v>455</v>
      </c>
      <c r="N49" s="153">
        <v>0</v>
      </c>
      <c r="O49" s="154">
        <v>0</v>
      </c>
      <c r="P49" s="154">
        <v>0</v>
      </c>
      <c r="Q49" s="155">
        <v>0</v>
      </c>
      <c r="R49" s="151">
        <v>0</v>
      </c>
      <c r="S49" s="204"/>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2"/>
      <c r="BV49" s="152"/>
    </row>
    <row r="50" spans="1:74" ht="31" x14ac:dyDescent="0.35">
      <c r="A50" s="156">
        <v>45</v>
      </c>
      <c r="B50" s="156" t="s">
        <v>524</v>
      </c>
      <c r="C50" s="146" t="str">
        <f t="shared" si="0"/>
        <v>Reden: privacy</v>
      </c>
      <c r="D50" s="162" t="s">
        <v>428</v>
      </c>
      <c r="E50" s="148" t="s">
        <v>453</v>
      </c>
      <c r="F50" s="148"/>
      <c r="G50" s="156"/>
      <c r="H50" s="148" t="s">
        <v>428</v>
      </c>
      <c r="I50" s="156" t="s">
        <v>418</v>
      </c>
      <c r="J50" s="158" t="s">
        <v>525</v>
      </c>
      <c r="K50" s="151"/>
      <c r="L50" s="156">
        <v>0</v>
      </c>
      <c r="M50" s="152" t="s">
        <v>455</v>
      </c>
      <c r="N50" s="153">
        <v>0</v>
      </c>
      <c r="O50" s="154">
        <v>0</v>
      </c>
      <c r="P50" s="154">
        <v>0</v>
      </c>
      <c r="Q50" s="155">
        <v>0</v>
      </c>
      <c r="R50" s="151">
        <v>0</v>
      </c>
      <c r="S50" s="204"/>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2"/>
      <c r="BV50" s="152"/>
    </row>
    <row r="51" spans="1:74" x14ac:dyDescent="0.35">
      <c r="A51" s="156">
        <v>46</v>
      </c>
      <c r="B51" s="156" t="s">
        <v>526</v>
      </c>
      <c r="C51" s="146" t="str">
        <f t="shared" si="0"/>
        <v>Reden: privacy</v>
      </c>
      <c r="D51" s="162" t="s">
        <v>428</v>
      </c>
      <c r="E51" s="148" t="s">
        <v>453</v>
      </c>
      <c r="F51" s="148"/>
      <c r="G51" s="156"/>
      <c r="H51" s="148" t="s">
        <v>428</v>
      </c>
      <c r="I51" s="156" t="s">
        <v>418</v>
      </c>
      <c r="J51" s="158" t="s">
        <v>527</v>
      </c>
      <c r="K51" s="151"/>
      <c r="L51" s="156">
        <v>0</v>
      </c>
      <c r="M51" s="152" t="s">
        <v>455</v>
      </c>
      <c r="N51" s="153">
        <v>0</v>
      </c>
      <c r="O51" s="154">
        <v>0</v>
      </c>
      <c r="P51" s="154">
        <v>0</v>
      </c>
      <c r="Q51" s="155">
        <v>0</v>
      </c>
      <c r="R51" s="151">
        <v>0</v>
      </c>
      <c r="S51" s="204"/>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2"/>
      <c r="BV51" s="152"/>
    </row>
    <row r="52" spans="1:74" ht="31" x14ac:dyDescent="0.35">
      <c r="A52" s="156">
        <v>47</v>
      </c>
      <c r="B52" s="156" t="s">
        <v>528</v>
      </c>
      <c r="C52" s="146" t="str">
        <f t="shared" si="0"/>
        <v>Reden: privacy</v>
      </c>
      <c r="D52" s="162" t="s">
        <v>428</v>
      </c>
      <c r="E52" s="148" t="s">
        <v>453</v>
      </c>
      <c r="F52" s="148"/>
      <c r="G52" s="156"/>
      <c r="H52" s="148" t="s">
        <v>428</v>
      </c>
      <c r="I52" s="156" t="s">
        <v>418</v>
      </c>
      <c r="J52" s="158" t="s">
        <v>529</v>
      </c>
      <c r="K52" s="151"/>
      <c r="L52" s="156">
        <v>0</v>
      </c>
      <c r="M52" s="152" t="s">
        <v>455</v>
      </c>
      <c r="N52" s="153">
        <v>0</v>
      </c>
      <c r="O52" s="154">
        <v>0</v>
      </c>
      <c r="P52" s="154">
        <v>0</v>
      </c>
      <c r="Q52" s="155">
        <v>0</v>
      </c>
      <c r="R52" s="151">
        <v>0</v>
      </c>
      <c r="S52" s="204"/>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2"/>
      <c r="BV52" s="152"/>
    </row>
    <row r="53" spans="1:74" ht="31" x14ac:dyDescent="0.35">
      <c r="A53" s="156">
        <v>48</v>
      </c>
      <c r="B53" s="156" t="s">
        <v>530</v>
      </c>
      <c r="C53" s="146" t="str">
        <f t="shared" si="0"/>
        <v>Reden: privacy</v>
      </c>
      <c r="D53" s="162" t="s">
        <v>428</v>
      </c>
      <c r="E53" s="148" t="s">
        <v>453</v>
      </c>
      <c r="F53" s="148"/>
      <c r="G53" s="156"/>
      <c r="H53" s="148" t="s">
        <v>428</v>
      </c>
      <c r="I53" s="156" t="s">
        <v>418</v>
      </c>
      <c r="J53" s="158" t="s">
        <v>531</v>
      </c>
      <c r="K53" s="151"/>
      <c r="L53" s="156">
        <v>0</v>
      </c>
      <c r="M53" s="152" t="s">
        <v>455</v>
      </c>
      <c r="N53" s="153">
        <v>0</v>
      </c>
      <c r="O53" s="154">
        <v>0</v>
      </c>
      <c r="P53" s="154">
        <v>0</v>
      </c>
      <c r="Q53" s="155">
        <v>0</v>
      </c>
      <c r="R53" s="151">
        <v>0</v>
      </c>
      <c r="S53" s="204"/>
      <c r="T53" s="152"/>
      <c r="U53" s="152"/>
      <c r="V53" s="152"/>
      <c r="W53" s="152"/>
      <c r="X53" s="152"/>
      <c r="Y53" s="152"/>
      <c r="Z53" s="152"/>
      <c r="AA53" s="152"/>
      <c r="AB53" s="152"/>
      <c r="AC53" s="152"/>
      <c r="AD53" s="152"/>
      <c r="AE53" s="152"/>
      <c r="AF53" s="152"/>
      <c r="AG53" s="152"/>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2"/>
      <c r="BV53" s="152"/>
    </row>
    <row r="54" spans="1:74" ht="31" x14ac:dyDescent="0.35">
      <c r="A54" s="156">
        <v>49</v>
      </c>
      <c r="B54" s="156" t="s">
        <v>532</v>
      </c>
      <c r="C54" s="146" t="str">
        <f t="shared" si="0"/>
        <v>Reden: privacy</v>
      </c>
      <c r="D54" s="162" t="s">
        <v>428</v>
      </c>
      <c r="E54" s="148" t="s">
        <v>453</v>
      </c>
      <c r="F54" s="148"/>
      <c r="G54" s="156"/>
      <c r="H54" s="148" t="s">
        <v>428</v>
      </c>
      <c r="I54" s="156" t="s">
        <v>418</v>
      </c>
      <c r="J54" s="158" t="s">
        <v>533</v>
      </c>
      <c r="K54" s="151"/>
      <c r="L54" s="156">
        <v>0</v>
      </c>
      <c r="M54" s="152" t="s">
        <v>455</v>
      </c>
      <c r="N54" s="153">
        <v>0</v>
      </c>
      <c r="O54" s="154">
        <v>0</v>
      </c>
      <c r="P54" s="154">
        <v>0</v>
      </c>
      <c r="Q54" s="155">
        <v>0</v>
      </c>
      <c r="R54" s="151">
        <v>0</v>
      </c>
      <c r="S54" s="204"/>
      <c r="T54" s="152"/>
      <c r="U54" s="152"/>
      <c r="V54" s="152"/>
      <c r="W54" s="152"/>
      <c r="X54" s="152"/>
      <c r="Y54" s="152"/>
      <c r="Z54" s="152"/>
      <c r="AA54" s="152"/>
      <c r="AB54" s="152"/>
      <c r="AC54" s="152"/>
      <c r="AD54" s="152"/>
      <c r="AE54" s="152"/>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2"/>
      <c r="BV54" s="152"/>
    </row>
    <row r="55" spans="1:74" ht="31" x14ac:dyDescent="0.35">
      <c r="A55" s="156">
        <v>50</v>
      </c>
      <c r="B55" s="156" t="s">
        <v>534</v>
      </c>
      <c r="C55" s="146" t="str">
        <f t="shared" si="0"/>
        <v>Reden: privacy</v>
      </c>
      <c r="D55" s="162" t="s">
        <v>428</v>
      </c>
      <c r="E55" s="148" t="s">
        <v>453</v>
      </c>
      <c r="F55" s="148"/>
      <c r="G55" s="156"/>
      <c r="H55" s="148" t="s">
        <v>428</v>
      </c>
      <c r="I55" s="156" t="s">
        <v>418</v>
      </c>
      <c r="J55" s="158" t="s">
        <v>535</v>
      </c>
      <c r="K55" s="151"/>
      <c r="L55" s="156">
        <v>0</v>
      </c>
      <c r="M55" s="152" t="s">
        <v>455</v>
      </c>
      <c r="N55" s="153">
        <v>0</v>
      </c>
      <c r="O55" s="154">
        <v>0</v>
      </c>
      <c r="P55" s="154">
        <v>0</v>
      </c>
      <c r="Q55" s="155">
        <v>0</v>
      </c>
      <c r="R55" s="151">
        <v>0</v>
      </c>
      <c r="S55" s="204"/>
      <c r="T55" s="152"/>
      <c r="U55" s="152"/>
      <c r="V55" s="152"/>
      <c r="W55" s="152"/>
      <c r="X55" s="152"/>
      <c r="Y55" s="152"/>
      <c r="Z55" s="152"/>
      <c r="AA55" s="152"/>
      <c r="AB55" s="152"/>
      <c r="AC55" s="152"/>
      <c r="AD55" s="152"/>
      <c r="AE55" s="152"/>
      <c r="AF55" s="152"/>
      <c r="AG55" s="152"/>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2"/>
      <c r="BV55" s="152"/>
    </row>
    <row r="56" spans="1:74" x14ac:dyDescent="0.35">
      <c r="A56" s="156">
        <v>51</v>
      </c>
      <c r="B56" s="156" t="s">
        <v>536</v>
      </c>
      <c r="C56" s="146" t="str">
        <f t="shared" si="0"/>
        <v>Reden: privacy</v>
      </c>
      <c r="D56" s="162" t="s">
        <v>428</v>
      </c>
      <c r="E56" s="148" t="s">
        <v>453</v>
      </c>
      <c r="F56" s="148"/>
      <c r="G56" s="156"/>
      <c r="H56" s="148" t="s">
        <v>428</v>
      </c>
      <c r="I56" s="156" t="s">
        <v>418</v>
      </c>
      <c r="J56" s="158" t="s">
        <v>537</v>
      </c>
      <c r="K56" s="151"/>
      <c r="L56" s="156">
        <v>0</v>
      </c>
      <c r="M56" s="152" t="s">
        <v>455</v>
      </c>
      <c r="N56" s="153">
        <v>0</v>
      </c>
      <c r="O56" s="154">
        <v>0</v>
      </c>
      <c r="P56" s="154">
        <v>0</v>
      </c>
      <c r="Q56" s="155">
        <v>0</v>
      </c>
      <c r="R56" s="151">
        <v>0</v>
      </c>
      <c r="S56" s="204"/>
      <c r="T56" s="152"/>
      <c r="U56" s="152"/>
      <c r="V56" s="152"/>
      <c r="W56" s="152"/>
      <c r="X56" s="152"/>
      <c r="Y56" s="152"/>
      <c r="Z56" s="152"/>
      <c r="AA56" s="152"/>
      <c r="AB56" s="152"/>
      <c r="AC56" s="152"/>
      <c r="AD56" s="152"/>
      <c r="AE56" s="152"/>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c r="BI56" s="152"/>
      <c r="BJ56" s="152"/>
      <c r="BK56" s="152"/>
      <c r="BL56" s="152"/>
      <c r="BM56" s="152"/>
      <c r="BN56" s="152"/>
      <c r="BO56" s="152"/>
      <c r="BP56" s="152"/>
      <c r="BQ56" s="152"/>
      <c r="BR56" s="152"/>
      <c r="BS56" s="152"/>
      <c r="BT56" s="152"/>
      <c r="BU56" s="152"/>
      <c r="BV56" s="152"/>
    </row>
    <row r="57" spans="1:74" x14ac:dyDescent="0.35">
      <c r="A57" s="156">
        <v>52</v>
      </c>
      <c r="B57" s="156" t="s">
        <v>538</v>
      </c>
      <c r="C57" s="146" t="str">
        <f t="shared" si="0"/>
        <v>Reden: privacy</v>
      </c>
      <c r="D57" s="162" t="s">
        <v>428</v>
      </c>
      <c r="E57" s="148" t="s">
        <v>453</v>
      </c>
      <c r="F57" s="148"/>
      <c r="G57" s="156"/>
      <c r="H57" s="148" t="s">
        <v>428</v>
      </c>
      <c r="I57" s="156" t="s">
        <v>418</v>
      </c>
      <c r="J57" s="158" t="s">
        <v>539</v>
      </c>
      <c r="K57" s="151"/>
      <c r="L57" s="156">
        <v>0</v>
      </c>
      <c r="M57" s="152" t="s">
        <v>540</v>
      </c>
      <c r="N57" s="153">
        <v>0</v>
      </c>
      <c r="O57" s="154">
        <v>0</v>
      </c>
      <c r="P57" s="154">
        <v>0</v>
      </c>
      <c r="Q57" s="155">
        <v>0</v>
      </c>
      <c r="R57" s="151">
        <v>0</v>
      </c>
      <c r="S57" s="204"/>
      <c r="T57" s="152"/>
      <c r="U57" s="152"/>
      <c r="V57" s="152"/>
      <c r="W57" s="152"/>
      <c r="X57" s="152"/>
      <c r="Y57" s="152"/>
      <c r="Z57" s="152"/>
      <c r="AA57" s="152"/>
      <c r="AB57" s="152"/>
      <c r="AC57" s="152"/>
      <c r="AD57" s="152"/>
      <c r="AE57" s="152"/>
      <c r="AF57" s="152"/>
      <c r="AG57" s="152"/>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c r="BI57" s="152"/>
      <c r="BJ57" s="152"/>
      <c r="BK57" s="152"/>
      <c r="BL57" s="152"/>
      <c r="BM57" s="152"/>
      <c r="BN57" s="152"/>
      <c r="BO57" s="152"/>
      <c r="BP57" s="152"/>
      <c r="BQ57" s="152"/>
      <c r="BR57" s="152"/>
      <c r="BS57" s="152"/>
      <c r="BT57" s="152"/>
      <c r="BU57" s="152"/>
      <c r="BV57" s="152"/>
    </row>
    <row r="58" spans="1:74" ht="31" x14ac:dyDescent="0.35">
      <c r="A58" s="156">
        <v>53</v>
      </c>
      <c r="B58" s="156" t="s">
        <v>541</v>
      </c>
      <c r="C58" s="146" t="str">
        <f t="shared" si="0"/>
        <v>Reden: privacy</v>
      </c>
      <c r="D58" s="162" t="s">
        <v>428</v>
      </c>
      <c r="E58" s="148" t="s">
        <v>453</v>
      </c>
      <c r="F58" s="148"/>
      <c r="G58" s="156"/>
      <c r="H58" s="148" t="s">
        <v>428</v>
      </c>
      <c r="I58" s="156" t="s">
        <v>418</v>
      </c>
      <c r="J58" s="158" t="s">
        <v>542</v>
      </c>
      <c r="K58" s="151"/>
      <c r="L58" s="156">
        <v>0</v>
      </c>
      <c r="M58" s="152" t="s">
        <v>455</v>
      </c>
      <c r="N58" s="153">
        <v>0</v>
      </c>
      <c r="O58" s="154">
        <v>0</v>
      </c>
      <c r="P58" s="154">
        <v>0</v>
      </c>
      <c r="Q58" s="155">
        <v>0</v>
      </c>
      <c r="R58" s="151">
        <v>0</v>
      </c>
      <c r="S58" s="204"/>
      <c r="T58" s="152"/>
      <c r="U58" s="152"/>
      <c r="V58" s="152"/>
      <c r="W58" s="152"/>
      <c r="X58" s="152"/>
      <c r="Y58" s="152"/>
      <c r="Z58" s="152"/>
      <c r="AA58" s="152"/>
      <c r="AB58" s="152"/>
      <c r="AC58" s="152"/>
      <c r="AD58" s="152"/>
      <c r="AE58" s="152"/>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c r="BI58" s="152"/>
      <c r="BJ58" s="152"/>
      <c r="BK58" s="152"/>
      <c r="BL58" s="152"/>
      <c r="BM58" s="152"/>
      <c r="BN58" s="152"/>
      <c r="BO58" s="152"/>
      <c r="BP58" s="152"/>
      <c r="BQ58" s="152"/>
      <c r="BR58" s="152"/>
      <c r="BS58" s="152"/>
      <c r="BT58" s="152"/>
      <c r="BU58" s="152"/>
      <c r="BV58" s="152"/>
    </row>
    <row r="59" spans="1:74" ht="31" x14ac:dyDescent="0.35">
      <c r="A59" s="156">
        <v>54</v>
      </c>
      <c r="B59" s="156" t="s">
        <v>543</v>
      </c>
      <c r="C59" s="146" t="str">
        <f t="shared" si="0"/>
        <v>Reden: privacy</v>
      </c>
      <c r="D59" s="162" t="s">
        <v>428</v>
      </c>
      <c r="E59" s="148" t="s">
        <v>453</v>
      </c>
      <c r="F59" s="148"/>
      <c r="G59" s="156"/>
      <c r="H59" s="148" t="s">
        <v>428</v>
      </c>
      <c r="I59" s="156" t="s">
        <v>418</v>
      </c>
      <c r="J59" s="158" t="s">
        <v>544</v>
      </c>
      <c r="K59" s="151"/>
      <c r="L59" s="156">
        <v>0</v>
      </c>
      <c r="M59" s="152" t="s">
        <v>545</v>
      </c>
      <c r="N59" s="153">
        <v>0</v>
      </c>
      <c r="O59" s="154">
        <v>0</v>
      </c>
      <c r="P59" s="154">
        <v>0</v>
      </c>
      <c r="Q59" s="155">
        <v>0</v>
      </c>
      <c r="R59" s="151">
        <v>0</v>
      </c>
      <c r="S59" s="204"/>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c r="BL59" s="152"/>
      <c r="BM59" s="152"/>
      <c r="BN59" s="152"/>
      <c r="BO59" s="152"/>
      <c r="BP59" s="152"/>
      <c r="BQ59" s="152"/>
      <c r="BR59" s="152"/>
      <c r="BS59" s="152"/>
      <c r="BT59" s="152"/>
      <c r="BU59" s="152"/>
      <c r="BV59" s="152"/>
    </row>
    <row r="60" spans="1:74" ht="46.5" x14ac:dyDescent="0.35">
      <c r="A60" s="156">
        <v>55</v>
      </c>
      <c r="B60" s="156" t="s">
        <v>546</v>
      </c>
      <c r="C60" s="146" t="str">
        <f t="shared" si="0"/>
        <v>Reden: privacy</v>
      </c>
      <c r="D60" s="162" t="s">
        <v>428</v>
      </c>
      <c r="E60" s="148" t="s">
        <v>453</v>
      </c>
      <c r="F60" s="148"/>
      <c r="G60" s="156"/>
      <c r="H60" s="148" t="s">
        <v>428</v>
      </c>
      <c r="I60" s="156" t="s">
        <v>418</v>
      </c>
      <c r="J60" s="158" t="s">
        <v>547</v>
      </c>
      <c r="K60" s="151"/>
      <c r="L60" s="156">
        <v>0</v>
      </c>
      <c r="M60" s="152" t="s">
        <v>545</v>
      </c>
      <c r="N60" s="153">
        <v>0</v>
      </c>
      <c r="O60" s="154">
        <v>0</v>
      </c>
      <c r="P60" s="154">
        <v>0</v>
      </c>
      <c r="Q60" s="155">
        <v>0</v>
      </c>
      <c r="R60" s="151">
        <v>0</v>
      </c>
      <c r="S60" s="205"/>
      <c r="T60" s="152"/>
      <c r="U60" s="152"/>
      <c r="V60" s="152"/>
      <c r="W60" s="152"/>
      <c r="X60" s="152"/>
      <c r="Y60" s="152"/>
      <c r="Z60" s="152"/>
      <c r="AA60" s="152"/>
      <c r="AB60" s="152"/>
      <c r="AC60" s="152"/>
      <c r="AD60" s="152"/>
      <c r="AE60" s="152"/>
      <c r="AF60" s="152"/>
      <c r="AG60" s="152"/>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c r="BI60" s="152"/>
      <c r="BJ60" s="152"/>
      <c r="BK60" s="152"/>
      <c r="BL60" s="152"/>
      <c r="BM60" s="152"/>
      <c r="BN60" s="152"/>
      <c r="BO60" s="152"/>
      <c r="BP60" s="152"/>
      <c r="BQ60" s="152"/>
      <c r="BR60" s="152"/>
      <c r="BS60" s="152"/>
      <c r="BT60" s="152"/>
      <c r="BU60" s="152"/>
      <c r="BV60" s="152"/>
    </row>
    <row r="61" spans="1:74" ht="31" x14ac:dyDescent="0.35">
      <c r="A61" s="156">
        <v>56</v>
      </c>
      <c r="B61" s="156" t="s">
        <v>548</v>
      </c>
      <c r="C61" s="146" t="str">
        <f t="shared" si="0"/>
        <v>Reden: privacy</v>
      </c>
      <c r="D61" s="162" t="s">
        <v>428</v>
      </c>
      <c r="E61" s="148" t="s">
        <v>453</v>
      </c>
      <c r="F61" s="148"/>
      <c r="G61" s="156"/>
      <c r="H61" s="148" t="s">
        <v>428</v>
      </c>
      <c r="I61" s="156" t="s">
        <v>418</v>
      </c>
      <c r="J61" s="158" t="s">
        <v>549</v>
      </c>
      <c r="K61" s="151"/>
      <c r="L61" s="156">
        <v>0</v>
      </c>
      <c r="M61" s="152" t="s">
        <v>545</v>
      </c>
      <c r="N61" s="153">
        <v>0</v>
      </c>
      <c r="O61" s="154">
        <v>0</v>
      </c>
      <c r="P61" s="154">
        <v>0</v>
      </c>
      <c r="Q61" s="155">
        <v>0</v>
      </c>
      <c r="R61" s="151">
        <v>0</v>
      </c>
      <c r="S61" s="205"/>
      <c r="T61" s="152"/>
      <c r="U61" s="152"/>
      <c r="V61" s="152"/>
      <c r="W61" s="152"/>
      <c r="X61" s="152"/>
      <c r="Y61" s="152"/>
      <c r="Z61" s="152"/>
      <c r="AA61" s="152"/>
      <c r="AB61" s="152"/>
      <c r="AC61" s="152"/>
      <c r="AD61" s="152"/>
      <c r="AE61" s="152"/>
      <c r="AF61" s="152"/>
      <c r="AG61" s="152"/>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c r="BI61" s="152"/>
      <c r="BJ61" s="152"/>
      <c r="BK61" s="152"/>
      <c r="BL61" s="152"/>
      <c r="BM61" s="152"/>
      <c r="BN61" s="152"/>
      <c r="BO61" s="152"/>
      <c r="BP61" s="152"/>
      <c r="BQ61" s="152"/>
      <c r="BR61" s="152"/>
      <c r="BS61" s="152"/>
      <c r="BT61" s="152"/>
      <c r="BU61" s="152"/>
      <c r="BV61" s="152"/>
    </row>
    <row r="62" spans="1:74" ht="77.5" x14ac:dyDescent="0.35">
      <c r="A62" s="156">
        <v>57</v>
      </c>
      <c r="B62" s="156" t="s">
        <v>550</v>
      </c>
      <c r="C62" s="146" t="str">
        <f t="shared" si="0"/>
        <v>link naar data</v>
      </c>
      <c r="D62" s="147" t="s">
        <v>441</v>
      </c>
      <c r="E62" s="148" t="s">
        <v>442</v>
      </c>
      <c r="F62" s="148"/>
      <c r="G62" s="156" t="s">
        <v>551</v>
      </c>
      <c r="H62" s="148" t="s">
        <v>552</v>
      </c>
      <c r="I62" s="156" t="s">
        <v>418</v>
      </c>
      <c r="J62" s="158" t="s">
        <v>81</v>
      </c>
      <c r="K62" s="151"/>
      <c r="L62" s="156" t="s">
        <v>553</v>
      </c>
      <c r="M62" s="152"/>
      <c r="N62" s="153">
        <v>0</v>
      </c>
      <c r="O62" s="154">
        <v>0</v>
      </c>
      <c r="P62" s="154">
        <v>0</v>
      </c>
      <c r="Q62" s="155">
        <v>0</v>
      </c>
      <c r="R62" s="151">
        <v>0</v>
      </c>
      <c r="S62" s="205"/>
      <c r="T62" s="152"/>
      <c r="U62" s="152"/>
      <c r="V62" s="152"/>
      <c r="W62" s="152"/>
      <c r="X62" s="152"/>
      <c r="Y62" s="152"/>
      <c r="Z62" s="152"/>
      <c r="AA62" s="152"/>
      <c r="AB62" s="152"/>
      <c r="AC62" s="152"/>
      <c r="AD62" s="152"/>
      <c r="AE62" s="152"/>
      <c r="AF62" s="152"/>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c r="BI62" s="152"/>
      <c r="BJ62" s="152"/>
      <c r="BK62" s="152"/>
      <c r="BL62" s="152"/>
      <c r="BM62" s="152"/>
      <c r="BN62" s="152"/>
      <c r="BO62" s="152"/>
      <c r="BP62" s="152"/>
      <c r="BQ62" s="152"/>
      <c r="BR62" s="152"/>
      <c r="BS62" s="152"/>
      <c r="BT62" s="152"/>
      <c r="BU62" s="152"/>
      <c r="BV62" s="152"/>
    </row>
  </sheetData>
  <hyperlinks>
    <hyperlink ref="G12" r:id="rId1"/>
    <hyperlink ref="G6" r:id="rId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4"/>
  <sheetViews>
    <sheetView workbookViewId="0">
      <selection activeCell="B18" sqref="B18"/>
    </sheetView>
  </sheetViews>
  <sheetFormatPr defaultColWidth="11.1640625" defaultRowHeight="15.5" x14ac:dyDescent="0.35"/>
  <sheetData>
    <row r="2" spans="2:12" ht="23.5" x14ac:dyDescent="0.55000000000000004">
      <c r="B2" s="53" t="s">
        <v>96</v>
      </c>
      <c r="L2" s="1" t="s">
        <v>97</v>
      </c>
    </row>
    <row r="4" spans="2:12" x14ac:dyDescent="0.35">
      <c r="B4" t="s">
        <v>98</v>
      </c>
    </row>
    <row r="5" spans="2:12" x14ac:dyDescent="0.35">
      <c r="B5" t="s">
        <v>99</v>
      </c>
    </row>
    <row r="7" spans="2:12" x14ac:dyDescent="0.35">
      <c r="B7" s="1" t="s">
        <v>100</v>
      </c>
    </row>
    <row r="8" spans="2:12" x14ac:dyDescent="0.35">
      <c r="B8" t="s">
        <v>101</v>
      </c>
    </row>
    <row r="9" spans="2:12" x14ac:dyDescent="0.35">
      <c r="B9" t="s">
        <v>102</v>
      </c>
    </row>
    <row r="10" spans="2:12" x14ac:dyDescent="0.35">
      <c r="B10" t="s">
        <v>103</v>
      </c>
    </row>
    <row r="12" spans="2:12" x14ac:dyDescent="0.35">
      <c r="B12" s="1" t="s">
        <v>104</v>
      </c>
    </row>
    <row r="13" spans="2:12" x14ac:dyDescent="0.35">
      <c r="B13" t="s">
        <v>105</v>
      </c>
    </row>
    <row r="14" spans="2:12" x14ac:dyDescent="0.35">
      <c r="B14" t="s">
        <v>106</v>
      </c>
    </row>
    <row r="16" spans="2:12" x14ac:dyDescent="0.35">
      <c r="B16" s="1" t="s">
        <v>107</v>
      </c>
    </row>
    <row r="17" spans="2:2" x14ac:dyDescent="0.35">
      <c r="B17" t="s">
        <v>108</v>
      </c>
    </row>
    <row r="18" spans="2:2" x14ac:dyDescent="0.35">
      <c r="B18" t="s">
        <v>109</v>
      </c>
    </row>
    <row r="19" spans="2:2" x14ac:dyDescent="0.35">
      <c r="B19" t="s">
        <v>110</v>
      </c>
    </row>
    <row r="20" spans="2:2" x14ac:dyDescent="0.35">
      <c r="B20" t="s">
        <v>111</v>
      </c>
    </row>
    <row r="21" spans="2:2" x14ac:dyDescent="0.35">
      <c r="B21" t="s">
        <v>112</v>
      </c>
    </row>
    <row r="22" spans="2:2" x14ac:dyDescent="0.35">
      <c r="B22" t="s">
        <v>113</v>
      </c>
    </row>
    <row r="23" spans="2:2" x14ac:dyDescent="0.35">
      <c r="B23" t="s">
        <v>114</v>
      </c>
    </row>
    <row r="24" spans="2:2" x14ac:dyDescent="0.35">
      <c r="B24" t="s">
        <v>115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topLeftCell="A3" workbookViewId="0">
      <selection activeCell="A3" sqref="A3"/>
    </sheetView>
  </sheetViews>
  <sheetFormatPr defaultColWidth="11.1640625" defaultRowHeight="15.5" x14ac:dyDescent="0.35"/>
  <cols>
    <col min="2" max="2" width="23.5" style="18" customWidth="1"/>
    <col min="3" max="3" width="8.1640625" customWidth="1"/>
    <col min="4" max="4" width="10.6640625" customWidth="1"/>
    <col min="5" max="5" width="52.1640625" style="2" customWidth="1"/>
    <col min="6" max="6" width="29" style="29" customWidth="1"/>
    <col min="7" max="7" width="37.5" customWidth="1"/>
    <col min="8" max="8" width="37.1640625" style="2" customWidth="1"/>
  </cols>
  <sheetData>
    <row r="1" spans="1:8" ht="21" x14ac:dyDescent="0.5">
      <c r="A1" s="8" t="s">
        <v>116</v>
      </c>
    </row>
    <row r="3" spans="1:8" ht="31" x14ac:dyDescent="0.35">
      <c r="C3" s="60" t="s">
        <v>117</v>
      </c>
      <c r="D3" s="60" t="s">
        <v>118</v>
      </c>
      <c r="E3" s="61" t="s">
        <v>119</v>
      </c>
      <c r="F3" s="62" t="s">
        <v>120</v>
      </c>
      <c r="G3" s="60" t="s">
        <v>121</v>
      </c>
      <c r="H3" s="61" t="s">
        <v>122</v>
      </c>
    </row>
    <row r="5" spans="1:8" x14ac:dyDescent="0.35">
      <c r="B5" s="50" t="s">
        <v>123</v>
      </c>
      <c r="H5" s="2" t="s">
        <v>124</v>
      </c>
    </row>
    <row r="7" spans="1:8" x14ac:dyDescent="0.35">
      <c r="B7" s="43" t="s">
        <v>11</v>
      </c>
      <c r="C7" s="3" t="s">
        <v>117</v>
      </c>
      <c r="D7" s="3"/>
      <c r="E7" s="26" t="s">
        <v>119</v>
      </c>
      <c r="F7" s="30"/>
      <c r="G7" s="3"/>
      <c r="H7" s="26"/>
    </row>
    <row r="8" spans="1:8" ht="108.5" x14ac:dyDescent="0.35">
      <c r="B8" s="44" t="s">
        <v>19</v>
      </c>
      <c r="C8" t="s">
        <v>72</v>
      </c>
      <c r="D8" t="s">
        <v>125</v>
      </c>
      <c r="E8" s="2" t="s">
        <v>126</v>
      </c>
      <c r="F8" s="29" t="s">
        <v>127</v>
      </c>
      <c r="G8" t="s">
        <v>128</v>
      </c>
      <c r="H8" s="54" t="s">
        <v>129</v>
      </c>
    </row>
    <row r="9" spans="1:8" ht="46.5" x14ac:dyDescent="0.35">
      <c r="B9" s="44" t="s">
        <v>20</v>
      </c>
      <c r="C9" t="s">
        <v>88</v>
      </c>
      <c r="D9" t="s">
        <v>56</v>
      </c>
      <c r="E9" s="2" t="s">
        <v>130</v>
      </c>
      <c r="F9" s="29" t="s">
        <v>131</v>
      </c>
      <c r="G9" t="s">
        <v>128</v>
      </c>
      <c r="H9" s="2" t="s">
        <v>132</v>
      </c>
    </row>
    <row r="11" spans="1:8" x14ac:dyDescent="0.35">
      <c r="B11" s="38" t="s">
        <v>12</v>
      </c>
      <c r="C11" s="4"/>
      <c r="D11" s="4"/>
      <c r="E11" s="4"/>
      <c r="F11" s="31"/>
      <c r="G11" s="4"/>
      <c r="H11" s="4"/>
    </row>
    <row r="12" spans="1:8" ht="108.5" x14ac:dyDescent="0.35">
      <c r="B12" s="37" t="s">
        <v>21</v>
      </c>
      <c r="C12" t="s">
        <v>72</v>
      </c>
      <c r="D12" t="s">
        <v>133</v>
      </c>
      <c r="E12" s="2" t="s">
        <v>134</v>
      </c>
      <c r="F12" s="29" t="s">
        <v>135</v>
      </c>
      <c r="H12" s="54" t="s">
        <v>136</v>
      </c>
    </row>
    <row r="13" spans="1:8" ht="62" x14ac:dyDescent="0.35">
      <c r="B13" s="37" t="s">
        <v>23</v>
      </c>
      <c r="C13" t="s">
        <v>72</v>
      </c>
      <c r="D13" t="s">
        <v>56</v>
      </c>
      <c r="E13" s="2" t="s">
        <v>137</v>
      </c>
      <c r="F13" s="29" t="s">
        <v>138</v>
      </c>
      <c r="H13" s="54" t="s">
        <v>139</v>
      </c>
    </row>
    <row r="14" spans="1:8" ht="93" x14ac:dyDescent="0.35">
      <c r="B14" s="45" t="s">
        <v>24</v>
      </c>
      <c r="C14" t="s">
        <v>72</v>
      </c>
      <c r="D14" t="s">
        <v>56</v>
      </c>
      <c r="E14" s="2" t="s">
        <v>140</v>
      </c>
      <c r="H14" s="54" t="s">
        <v>141</v>
      </c>
    </row>
    <row r="15" spans="1:8" ht="46.5" x14ac:dyDescent="0.35">
      <c r="B15" s="37" t="s">
        <v>22</v>
      </c>
      <c r="C15" t="s">
        <v>72</v>
      </c>
      <c r="D15" t="s">
        <v>142</v>
      </c>
      <c r="E15" s="2" t="s">
        <v>143</v>
      </c>
      <c r="F15" s="32">
        <v>42461</v>
      </c>
      <c r="H15" s="54" t="s">
        <v>144</v>
      </c>
    </row>
    <row r="16" spans="1:8" ht="46.5" x14ac:dyDescent="0.35">
      <c r="B16" s="37" t="s">
        <v>25</v>
      </c>
      <c r="C16" t="s">
        <v>72</v>
      </c>
      <c r="D16" t="s">
        <v>133</v>
      </c>
      <c r="E16" s="2" t="s">
        <v>145</v>
      </c>
      <c r="F16" s="29" t="s">
        <v>146</v>
      </c>
      <c r="H16" s="54" t="s">
        <v>147</v>
      </c>
    </row>
    <row r="17" spans="2:8" ht="31" x14ac:dyDescent="0.35">
      <c r="B17" s="37" t="s">
        <v>26</v>
      </c>
      <c r="C17" t="s">
        <v>72</v>
      </c>
      <c r="D17" t="s">
        <v>148</v>
      </c>
      <c r="E17" s="2" t="s">
        <v>149</v>
      </c>
      <c r="F17" s="29" t="s">
        <v>150</v>
      </c>
      <c r="H17" s="2" t="s">
        <v>151</v>
      </c>
    </row>
    <row r="18" spans="2:8" ht="46.5" x14ac:dyDescent="0.35">
      <c r="B18" s="37" t="s">
        <v>27</v>
      </c>
      <c r="C18" t="s">
        <v>72</v>
      </c>
      <c r="D18" t="s">
        <v>142</v>
      </c>
      <c r="E18" s="2" t="s">
        <v>152</v>
      </c>
      <c r="F18" s="32">
        <v>42350</v>
      </c>
      <c r="H18" s="2" t="s">
        <v>153</v>
      </c>
    </row>
    <row r="20" spans="2:8" x14ac:dyDescent="0.35">
      <c r="B20" s="51" t="s">
        <v>154</v>
      </c>
    </row>
    <row r="21" spans="2:8" ht="31" x14ac:dyDescent="0.35">
      <c r="B21" s="37" t="s">
        <v>155</v>
      </c>
      <c r="C21" t="s">
        <v>72</v>
      </c>
      <c r="D21" t="s">
        <v>60</v>
      </c>
      <c r="E21" s="2" t="s">
        <v>156</v>
      </c>
      <c r="F21" s="29" t="s">
        <v>157</v>
      </c>
      <c r="H21" s="2" t="s">
        <v>158</v>
      </c>
    </row>
    <row r="23" spans="2:8" x14ac:dyDescent="0.35">
      <c r="B23" s="51" t="s">
        <v>159</v>
      </c>
    </row>
    <row r="25" spans="2:8" x14ac:dyDescent="0.35">
      <c r="B25" s="46" t="s">
        <v>160</v>
      </c>
      <c r="C25" s="6"/>
      <c r="D25" s="6"/>
      <c r="E25" s="16"/>
      <c r="F25" s="33"/>
      <c r="G25" s="6"/>
      <c r="H25" s="16"/>
    </row>
    <row r="26" spans="2:8" ht="31" x14ac:dyDescent="0.35">
      <c r="B26" s="9" t="s">
        <v>28</v>
      </c>
      <c r="C26" t="s">
        <v>72</v>
      </c>
      <c r="D26" t="s">
        <v>56</v>
      </c>
      <c r="E26" s="2" t="s">
        <v>161</v>
      </c>
      <c r="F26" s="29" t="s">
        <v>162</v>
      </c>
      <c r="H26" s="2" t="s">
        <v>163</v>
      </c>
    </row>
    <row r="27" spans="2:8" ht="77.5" x14ac:dyDescent="0.35">
      <c r="B27" s="9" t="s">
        <v>164</v>
      </c>
      <c r="C27" t="s">
        <v>72</v>
      </c>
      <c r="D27" t="s">
        <v>133</v>
      </c>
      <c r="E27" s="2" t="s">
        <v>165</v>
      </c>
      <c r="F27" s="29" t="s">
        <v>166</v>
      </c>
      <c r="H27" s="2" t="s">
        <v>163</v>
      </c>
    </row>
    <row r="28" spans="2:8" ht="62" x14ac:dyDescent="0.35">
      <c r="B28" s="9" t="s">
        <v>167</v>
      </c>
      <c r="C28" t="s">
        <v>72</v>
      </c>
      <c r="D28" t="s">
        <v>133</v>
      </c>
      <c r="E28" s="2" t="s">
        <v>168</v>
      </c>
      <c r="F28" s="29" t="s">
        <v>169</v>
      </c>
      <c r="G28" t="s">
        <v>170</v>
      </c>
      <c r="H28" s="54" t="s">
        <v>171</v>
      </c>
    </row>
    <row r="29" spans="2:8" ht="62" x14ac:dyDescent="0.35">
      <c r="B29" s="9" t="s">
        <v>31</v>
      </c>
      <c r="C29" t="s">
        <v>72</v>
      </c>
      <c r="D29" t="s">
        <v>56</v>
      </c>
      <c r="E29" s="2" t="s">
        <v>172</v>
      </c>
      <c r="F29" s="29" t="s">
        <v>173</v>
      </c>
      <c r="H29" s="54" t="s">
        <v>174</v>
      </c>
    </row>
    <row r="31" spans="2:8" x14ac:dyDescent="0.35">
      <c r="B31" s="46" t="s">
        <v>175</v>
      </c>
      <c r="C31" s="24"/>
      <c r="D31" s="6"/>
      <c r="E31" s="16"/>
      <c r="F31" s="33"/>
      <c r="G31" s="6"/>
      <c r="H31" s="16"/>
    </row>
    <row r="32" spans="2:8" ht="46.5" x14ac:dyDescent="0.35">
      <c r="B32" s="15" t="s">
        <v>32</v>
      </c>
      <c r="C32" t="s">
        <v>88</v>
      </c>
      <c r="D32" t="s">
        <v>56</v>
      </c>
      <c r="E32" s="2" t="s">
        <v>176</v>
      </c>
      <c r="F32" s="29" t="s">
        <v>177</v>
      </c>
      <c r="H32" s="2" t="s">
        <v>163</v>
      </c>
    </row>
    <row r="33" spans="2:8" ht="31" x14ac:dyDescent="0.35">
      <c r="B33" s="17" t="s">
        <v>33</v>
      </c>
      <c r="C33" t="s">
        <v>88</v>
      </c>
      <c r="D33" t="s">
        <v>56</v>
      </c>
      <c r="E33" s="2" t="s">
        <v>178</v>
      </c>
      <c r="F33" s="29" t="s">
        <v>179</v>
      </c>
      <c r="H33" s="2" t="s">
        <v>163</v>
      </c>
    </row>
    <row r="35" spans="2:8" x14ac:dyDescent="0.35">
      <c r="B35" s="50" t="s">
        <v>180</v>
      </c>
    </row>
    <row r="37" spans="2:8" x14ac:dyDescent="0.35">
      <c r="B37" s="47" t="s">
        <v>15</v>
      </c>
      <c r="C37" s="14"/>
      <c r="D37" s="14"/>
      <c r="E37" s="27"/>
      <c r="F37" s="34"/>
      <c r="G37" s="14"/>
      <c r="H37" s="27"/>
    </row>
    <row r="38" spans="2:8" ht="46.5" x14ac:dyDescent="0.35">
      <c r="B38" s="11" t="s">
        <v>34</v>
      </c>
      <c r="C38" t="s">
        <v>88</v>
      </c>
      <c r="D38" t="s">
        <v>133</v>
      </c>
      <c r="E38" s="2" t="s">
        <v>181</v>
      </c>
      <c r="F38" s="29" t="s">
        <v>182</v>
      </c>
      <c r="H38" s="2" t="s">
        <v>163</v>
      </c>
    </row>
    <row r="39" spans="2:8" ht="46.5" x14ac:dyDescent="0.35">
      <c r="B39" s="11" t="s">
        <v>35</v>
      </c>
      <c r="C39" t="s">
        <v>88</v>
      </c>
      <c r="D39" t="s">
        <v>56</v>
      </c>
      <c r="E39" s="2" t="s">
        <v>183</v>
      </c>
      <c r="F39" s="29" t="s">
        <v>184</v>
      </c>
      <c r="H39" s="2" t="s">
        <v>185</v>
      </c>
    </row>
    <row r="41" spans="2:8" x14ac:dyDescent="0.35">
      <c r="B41" s="48" t="s">
        <v>16</v>
      </c>
      <c r="C41" s="10"/>
      <c r="D41" s="10"/>
      <c r="E41" s="28"/>
      <c r="F41" s="35"/>
      <c r="G41" s="10"/>
      <c r="H41" s="28"/>
    </row>
    <row r="42" spans="2:8" ht="31" x14ac:dyDescent="0.35">
      <c r="B42" s="11" t="s">
        <v>36</v>
      </c>
      <c r="C42" t="s">
        <v>88</v>
      </c>
      <c r="D42" t="s">
        <v>56</v>
      </c>
      <c r="E42" s="2" t="s">
        <v>186</v>
      </c>
      <c r="F42" s="29" t="s">
        <v>187</v>
      </c>
      <c r="H42" s="2" t="s">
        <v>163</v>
      </c>
    </row>
    <row r="43" spans="2:8" x14ac:dyDescent="0.35">
      <c r="B43" s="11" t="s">
        <v>37</v>
      </c>
      <c r="C43" t="s">
        <v>88</v>
      </c>
      <c r="D43" t="s">
        <v>56</v>
      </c>
      <c r="E43" s="2" t="s">
        <v>188</v>
      </c>
      <c r="F43" s="29" t="s">
        <v>189</v>
      </c>
      <c r="H43" s="2" t="s">
        <v>163</v>
      </c>
    </row>
    <row r="44" spans="2:8" ht="31" x14ac:dyDescent="0.35">
      <c r="B44" s="11" t="s">
        <v>38</v>
      </c>
      <c r="C44" t="s">
        <v>88</v>
      </c>
      <c r="D44" t="s">
        <v>148</v>
      </c>
      <c r="E44" s="2" t="s">
        <v>190</v>
      </c>
      <c r="F44" s="29" t="s">
        <v>191</v>
      </c>
      <c r="H44" s="2" t="s">
        <v>163</v>
      </c>
    </row>
    <row r="45" spans="2:8" x14ac:dyDescent="0.35">
      <c r="B45" s="11" t="s">
        <v>39</v>
      </c>
      <c r="C45" t="s">
        <v>88</v>
      </c>
      <c r="D45" t="s">
        <v>56</v>
      </c>
      <c r="E45" s="2" t="s">
        <v>192</v>
      </c>
      <c r="F45" s="29" t="s">
        <v>193</v>
      </c>
      <c r="H45" s="54" t="s">
        <v>194</v>
      </c>
    </row>
    <row r="46" spans="2:8" ht="46.5" x14ac:dyDescent="0.35">
      <c r="B46" s="11" t="s">
        <v>195</v>
      </c>
      <c r="C46" t="s">
        <v>88</v>
      </c>
      <c r="D46" t="s">
        <v>148</v>
      </c>
      <c r="E46" s="2" t="s">
        <v>196</v>
      </c>
      <c r="F46" s="29" t="s">
        <v>71</v>
      </c>
      <c r="H46" s="2" t="s">
        <v>163</v>
      </c>
    </row>
    <row r="47" spans="2:8" ht="31" x14ac:dyDescent="0.35">
      <c r="B47" s="11" t="s">
        <v>41</v>
      </c>
      <c r="C47" t="s">
        <v>88</v>
      </c>
      <c r="D47" t="s">
        <v>56</v>
      </c>
      <c r="E47" s="2" t="s">
        <v>197</v>
      </c>
      <c r="F47" s="29" t="s">
        <v>198</v>
      </c>
      <c r="H47" s="2" t="s">
        <v>163</v>
      </c>
    </row>
    <row r="48" spans="2:8" ht="77.5" x14ac:dyDescent="0.35">
      <c r="B48" s="11" t="s">
        <v>42</v>
      </c>
      <c r="C48" t="s">
        <v>88</v>
      </c>
      <c r="D48" t="s">
        <v>60</v>
      </c>
      <c r="E48" s="2" t="s">
        <v>199</v>
      </c>
      <c r="F48" s="29" t="s">
        <v>200</v>
      </c>
      <c r="H48" s="2" t="s">
        <v>163</v>
      </c>
    </row>
    <row r="50" spans="2:8" x14ac:dyDescent="0.35">
      <c r="B50" s="49" t="s">
        <v>17</v>
      </c>
      <c r="C50" s="25"/>
      <c r="D50" s="19"/>
      <c r="E50" s="19"/>
      <c r="F50" s="36"/>
      <c r="G50" s="20"/>
      <c r="H50" s="19"/>
    </row>
    <row r="51" spans="2:8" ht="124" x14ac:dyDescent="0.35">
      <c r="B51" s="23" t="s">
        <v>43</v>
      </c>
      <c r="C51" t="s">
        <v>88</v>
      </c>
      <c r="D51" t="s">
        <v>133</v>
      </c>
      <c r="E51" s="2" t="s">
        <v>201</v>
      </c>
      <c r="F51" s="29" t="s">
        <v>202</v>
      </c>
      <c r="G51" t="s">
        <v>203</v>
      </c>
      <c r="H51" s="2" t="s">
        <v>204</v>
      </c>
    </row>
    <row r="52" spans="2:8" ht="93" x14ac:dyDescent="0.35">
      <c r="B52" s="22" t="s">
        <v>44</v>
      </c>
      <c r="C52" t="s">
        <v>88</v>
      </c>
      <c r="D52" t="s">
        <v>56</v>
      </c>
      <c r="E52" s="63" t="s">
        <v>205</v>
      </c>
      <c r="F52" s="29" t="s">
        <v>206</v>
      </c>
      <c r="H52" s="54" t="s">
        <v>207</v>
      </c>
    </row>
    <row r="53" spans="2:8" ht="62" x14ac:dyDescent="0.35">
      <c r="B53" s="23" t="s">
        <v>45</v>
      </c>
      <c r="C53" t="s">
        <v>88</v>
      </c>
      <c r="D53" t="s">
        <v>148</v>
      </c>
      <c r="E53" s="2" t="s">
        <v>208</v>
      </c>
      <c r="F53" s="29" t="s">
        <v>209</v>
      </c>
      <c r="G53" t="s">
        <v>210</v>
      </c>
      <c r="H53" s="2" t="s">
        <v>211</v>
      </c>
    </row>
    <row r="54" spans="2:8" s="39" customFormat="1" x14ac:dyDescent="0.35">
      <c r="B54" s="40"/>
      <c r="E54" s="41"/>
      <c r="F54" s="42"/>
      <c r="H54" s="41"/>
    </row>
    <row r="55" spans="2:8" x14ac:dyDescent="0.35">
      <c r="B55" s="49" t="s">
        <v>18</v>
      </c>
      <c r="C55" s="25"/>
      <c r="D55" s="19"/>
      <c r="E55" s="19"/>
      <c r="F55" s="36"/>
      <c r="G55" s="20"/>
      <c r="H55" s="19"/>
    </row>
    <row r="56" spans="2:8" ht="46.5" x14ac:dyDescent="0.35">
      <c r="B56" s="23" t="s">
        <v>212</v>
      </c>
      <c r="C56" t="s">
        <v>88</v>
      </c>
      <c r="D56" t="s">
        <v>213</v>
      </c>
      <c r="E56" s="2" t="s">
        <v>214</v>
      </c>
      <c r="F56" s="29" t="s">
        <v>215</v>
      </c>
      <c r="G56" t="s">
        <v>216</v>
      </c>
      <c r="H56" s="2" t="s">
        <v>163</v>
      </c>
    </row>
    <row r="57" spans="2:8" ht="31" x14ac:dyDescent="0.35">
      <c r="B57" s="23" t="s">
        <v>217</v>
      </c>
      <c r="C57" t="s">
        <v>88</v>
      </c>
      <c r="D57" t="s">
        <v>56</v>
      </c>
      <c r="E57" s="2" t="s">
        <v>218</v>
      </c>
      <c r="F57" s="29" t="s">
        <v>219</v>
      </c>
      <c r="H57" s="2" t="s">
        <v>163</v>
      </c>
    </row>
    <row r="58" spans="2:8" ht="31" x14ac:dyDescent="0.35">
      <c r="B58" s="23" t="s">
        <v>48</v>
      </c>
      <c r="C58" t="s">
        <v>88</v>
      </c>
      <c r="D58" t="s">
        <v>56</v>
      </c>
      <c r="E58" s="2" t="s">
        <v>220</v>
      </c>
      <c r="F58" s="29" t="s">
        <v>221</v>
      </c>
    </row>
    <row r="59" spans="2:8" ht="62" x14ac:dyDescent="0.35">
      <c r="B59" s="23" t="s">
        <v>49</v>
      </c>
      <c r="C59" t="s">
        <v>88</v>
      </c>
      <c r="D59" t="s">
        <v>56</v>
      </c>
      <c r="E59" s="2" t="s">
        <v>222</v>
      </c>
      <c r="F59" s="29" t="s">
        <v>63</v>
      </c>
    </row>
    <row r="61" spans="2:8" x14ac:dyDescent="0.35">
      <c r="B61" s="58" t="s">
        <v>50</v>
      </c>
      <c r="C61" s="55"/>
      <c r="D61" s="55"/>
      <c r="E61" s="56"/>
      <c r="F61" s="57"/>
      <c r="G61" s="55"/>
      <c r="H61" s="56"/>
    </row>
    <row r="62" spans="2:8" ht="36" customHeight="1" x14ac:dyDescent="0.35">
      <c r="B62" s="59" t="s">
        <v>56</v>
      </c>
      <c r="E62" s="2" t="s">
        <v>223</v>
      </c>
      <c r="H62" s="54" t="s">
        <v>224</v>
      </c>
    </row>
  </sheetData>
  <phoneticPr fontId="8" type="noConversion"/>
  <pageMargins left="0.7" right="0.7" top="0.75" bottom="0.75" header="0.3" footer="0.3"/>
  <pageSetup paperSize="9" scale="33" orientation="portrait" horizontalDpi="0" verticalDpi="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5"/>
  <sheetViews>
    <sheetView workbookViewId="0">
      <selection activeCell="E22" sqref="E22"/>
    </sheetView>
  </sheetViews>
  <sheetFormatPr defaultColWidth="11.1640625" defaultRowHeight="15.5" x14ac:dyDescent="0.35"/>
  <cols>
    <col min="2" max="2" width="6.1640625" customWidth="1"/>
    <col min="4" max="4" width="6.6640625" customWidth="1"/>
    <col min="5" max="5" width="11" customWidth="1"/>
    <col min="6" max="6" width="6.6640625" customWidth="1"/>
    <col min="8" max="8" width="9.1640625" customWidth="1"/>
    <col min="10" max="10" width="4" customWidth="1"/>
    <col min="11" max="11" width="15.6640625" customWidth="1"/>
    <col min="12" max="12" width="5.6640625" customWidth="1"/>
    <col min="14" max="14" width="19.6640625" customWidth="1"/>
    <col min="15" max="15" width="21.1640625" customWidth="1"/>
    <col min="16" max="16" width="19.6640625" style="39" customWidth="1"/>
  </cols>
  <sheetData>
    <row r="1" spans="1:19" x14ac:dyDescent="0.35">
      <c r="A1" s="1" t="s">
        <v>225</v>
      </c>
    </row>
    <row r="3" spans="1:19" x14ac:dyDescent="0.35">
      <c r="A3" s="5" t="s">
        <v>21</v>
      </c>
      <c r="C3" s="5" t="s">
        <v>25</v>
      </c>
      <c r="E3" s="7" t="s">
        <v>29</v>
      </c>
      <c r="G3" s="7" t="s">
        <v>30</v>
      </c>
      <c r="I3" s="21" t="s">
        <v>43</v>
      </c>
      <c r="K3" s="52" t="s">
        <v>226</v>
      </c>
      <c r="M3" s="13" t="s">
        <v>34</v>
      </c>
      <c r="O3" s="12" t="s">
        <v>38</v>
      </c>
      <c r="Q3" s="11" t="s">
        <v>42</v>
      </c>
      <c r="S3" s="11" t="s">
        <v>604</v>
      </c>
    </row>
    <row r="4" spans="1:19" x14ac:dyDescent="0.35">
      <c r="A4" t="s">
        <v>64</v>
      </c>
      <c r="C4" t="s">
        <v>65</v>
      </c>
      <c r="E4" t="s">
        <v>67</v>
      </c>
      <c r="G4" s="1" t="s">
        <v>227</v>
      </c>
      <c r="I4" t="s">
        <v>73</v>
      </c>
      <c r="K4" s="1" t="s">
        <v>228</v>
      </c>
      <c r="M4" s="1" t="s">
        <v>69</v>
      </c>
      <c r="O4" t="s">
        <v>229</v>
      </c>
      <c r="Q4" t="s">
        <v>230</v>
      </c>
      <c r="S4" t="s">
        <v>93</v>
      </c>
    </row>
    <row r="5" spans="1:19" x14ac:dyDescent="0.35">
      <c r="A5" t="s">
        <v>82</v>
      </c>
      <c r="C5" t="s">
        <v>231</v>
      </c>
      <c r="E5" t="s">
        <v>232</v>
      </c>
      <c r="G5" t="s">
        <v>68</v>
      </c>
      <c r="I5" t="s">
        <v>233</v>
      </c>
      <c r="K5" t="s">
        <v>234</v>
      </c>
      <c r="M5" t="s">
        <v>235</v>
      </c>
      <c r="O5" t="s">
        <v>236</v>
      </c>
      <c r="Q5" t="s">
        <v>237</v>
      </c>
      <c r="S5" t="s">
        <v>605</v>
      </c>
    </row>
    <row r="6" spans="1:19" x14ac:dyDescent="0.35">
      <c r="A6" t="s">
        <v>89</v>
      </c>
      <c r="C6" t="s">
        <v>238</v>
      </c>
      <c r="E6" t="s">
        <v>239</v>
      </c>
      <c r="G6" t="s">
        <v>240</v>
      </c>
      <c r="I6" t="s">
        <v>241</v>
      </c>
      <c r="K6" t="s">
        <v>242</v>
      </c>
      <c r="M6" t="s">
        <v>243</v>
      </c>
      <c r="O6" t="s">
        <v>244</v>
      </c>
      <c r="S6" t="s">
        <v>71</v>
      </c>
    </row>
    <row r="7" spans="1:19" x14ac:dyDescent="0.35">
      <c r="A7" t="s">
        <v>245</v>
      </c>
      <c r="C7" t="s">
        <v>246</v>
      </c>
      <c r="E7" t="s">
        <v>247</v>
      </c>
      <c r="G7" t="s">
        <v>84</v>
      </c>
      <c r="K7" t="s">
        <v>248</v>
      </c>
      <c r="M7" t="s">
        <v>249</v>
      </c>
      <c r="O7" t="s">
        <v>250</v>
      </c>
      <c r="S7" t="s">
        <v>606</v>
      </c>
    </row>
    <row r="8" spans="1:19" x14ac:dyDescent="0.35">
      <c r="C8" t="s">
        <v>251</v>
      </c>
      <c r="G8" t="s">
        <v>252</v>
      </c>
      <c r="K8" t="s">
        <v>253</v>
      </c>
      <c r="M8" t="s">
        <v>254</v>
      </c>
      <c r="O8" t="s">
        <v>255</v>
      </c>
      <c r="S8" t="s">
        <v>607</v>
      </c>
    </row>
    <row r="9" spans="1:19" x14ac:dyDescent="0.35">
      <c r="C9" t="s">
        <v>256</v>
      </c>
      <c r="G9" t="s">
        <v>257</v>
      </c>
      <c r="K9" t="s">
        <v>258</v>
      </c>
      <c r="M9" t="s">
        <v>259</v>
      </c>
      <c r="O9" t="s">
        <v>87</v>
      </c>
    </row>
    <row r="10" spans="1:19" x14ac:dyDescent="0.35">
      <c r="C10" t="s">
        <v>260</v>
      </c>
      <c r="G10" t="s">
        <v>261</v>
      </c>
      <c r="K10" s="1" t="s">
        <v>262</v>
      </c>
      <c r="M10" t="s">
        <v>263</v>
      </c>
      <c r="O10" t="s">
        <v>264</v>
      </c>
    </row>
    <row r="11" spans="1:19" x14ac:dyDescent="0.35">
      <c r="G11" t="s">
        <v>265</v>
      </c>
      <c r="K11" t="s">
        <v>266</v>
      </c>
      <c r="M11" t="s">
        <v>267</v>
      </c>
      <c r="O11" t="s">
        <v>268</v>
      </c>
    </row>
    <row r="12" spans="1:19" x14ac:dyDescent="0.35">
      <c r="G12" t="s">
        <v>269</v>
      </c>
      <c r="K12" t="s">
        <v>270</v>
      </c>
      <c r="M12" t="s">
        <v>271</v>
      </c>
      <c r="O12" t="s">
        <v>272</v>
      </c>
    </row>
    <row r="13" spans="1:19" x14ac:dyDescent="0.35">
      <c r="G13" t="s">
        <v>273</v>
      </c>
      <c r="K13" t="s">
        <v>274</v>
      </c>
      <c r="M13" s="1" t="s">
        <v>275</v>
      </c>
      <c r="O13" t="s">
        <v>276</v>
      </c>
    </row>
    <row r="14" spans="1:19" x14ac:dyDescent="0.35">
      <c r="G14" t="s">
        <v>277</v>
      </c>
      <c r="K14" t="s">
        <v>278</v>
      </c>
      <c r="M14" t="s">
        <v>279</v>
      </c>
      <c r="O14" t="s">
        <v>70</v>
      </c>
    </row>
    <row r="15" spans="1:19" x14ac:dyDescent="0.35">
      <c r="G15" t="s">
        <v>280</v>
      </c>
      <c r="K15" t="s">
        <v>281</v>
      </c>
      <c r="M15" t="s">
        <v>282</v>
      </c>
      <c r="O15" t="s">
        <v>260</v>
      </c>
    </row>
    <row r="16" spans="1:19" x14ac:dyDescent="0.35">
      <c r="G16" t="s">
        <v>283</v>
      </c>
      <c r="K16" t="s">
        <v>284</v>
      </c>
      <c r="M16" t="s">
        <v>285</v>
      </c>
    </row>
    <row r="17" spans="7:13" x14ac:dyDescent="0.35">
      <c r="G17" t="s">
        <v>286</v>
      </c>
      <c r="K17" t="s">
        <v>287</v>
      </c>
      <c r="M17" t="s">
        <v>288</v>
      </c>
    </row>
    <row r="18" spans="7:13" x14ac:dyDescent="0.35">
      <c r="G18" t="s">
        <v>289</v>
      </c>
      <c r="K18" t="s">
        <v>290</v>
      </c>
      <c r="M18" t="s">
        <v>291</v>
      </c>
    </row>
    <row r="19" spans="7:13" x14ac:dyDescent="0.35">
      <c r="G19" s="1" t="s">
        <v>292</v>
      </c>
      <c r="K19" t="s">
        <v>293</v>
      </c>
      <c r="M19" t="s">
        <v>294</v>
      </c>
    </row>
    <row r="20" spans="7:13" x14ac:dyDescent="0.35">
      <c r="G20" t="s">
        <v>295</v>
      </c>
      <c r="K20" t="s">
        <v>296</v>
      </c>
      <c r="M20" s="1" t="s">
        <v>297</v>
      </c>
    </row>
    <row r="21" spans="7:13" x14ac:dyDescent="0.35">
      <c r="G21" t="s">
        <v>298</v>
      </c>
      <c r="K21" s="1" t="s">
        <v>299</v>
      </c>
      <c r="M21" t="s">
        <v>300</v>
      </c>
    </row>
    <row r="22" spans="7:13" x14ac:dyDescent="0.35">
      <c r="G22" t="s">
        <v>301</v>
      </c>
      <c r="K22" t="s">
        <v>302</v>
      </c>
      <c r="M22" t="s">
        <v>303</v>
      </c>
    </row>
    <row r="23" spans="7:13" x14ac:dyDescent="0.35">
      <c r="G23" t="s">
        <v>304</v>
      </c>
      <c r="K23" t="s">
        <v>305</v>
      </c>
      <c r="M23" t="s">
        <v>306</v>
      </c>
    </row>
    <row r="24" spans="7:13" x14ac:dyDescent="0.35">
      <c r="G24" t="s">
        <v>307</v>
      </c>
      <c r="K24" t="s">
        <v>308</v>
      </c>
      <c r="M24" t="s">
        <v>309</v>
      </c>
    </row>
    <row r="25" spans="7:13" x14ac:dyDescent="0.35">
      <c r="G25" t="s">
        <v>310</v>
      </c>
      <c r="K25" t="s">
        <v>311</v>
      </c>
      <c r="M25" t="s">
        <v>312</v>
      </c>
    </row>
    <row r="26" spans="7:13" x14ac:dyDescent="0.35">
      <c r="G26" t="s">
        <v>313</v>
      </c>
      <c r="M26" t="s">
        <v>85</v>
      </c>
    </row>
    <row r="27" spans="7:13" x14ac:dyDescent="0.35">
      <c r="G27" t="s">
        <v>314</v>
      </c>
      <c r="M27" t="s">
        <v>315</v>
      </c>
    </row>
    <row r="28" spans="7:13" x14ac:dyDescent="0.35">
      <c r="G28" t="s">
        <v>316</v>
      </c>
      <c r="M28" t="s">
        <v>317</v>
      </c>
    </row>
    <row r="29" spans="7:13" x14ac:dyDescent="0.35">
      <c r="G29" t="s">
        <v>318</v>
      </c>
      <c r="M29" t="s">
        <v>319</v>
      </c>
    </row>
    <row r="30" spans="7:13" x14ac:dyDescent="0.35">
      <c r="G30" t="s">
        <v>320</v>
      </c>
      <c r="M30" s="1" t="s">
        <v>321</v>
      </c>
    </row>
    <row r="31" spans="7:13" x14ac:dyDescent="0.35">
      <c r="G31" t="s">
        <v>322</v>
      </c>
      <c r="M31" t="s">
        <v>323</v>
      </c>
    </row>
    <row r="32" spans="7:13" x14ac:dyDescent="0.35">
      <c r="G32" t="s">
        <v>324</v>
      </c>
      <c r="M32" t="s">
        <v>325</v>
      </c>
    </row>
    <row r="33" spans="7:13" x14ac:dyDescent="0.35">
      <c r="G33" t="s">
        <v>326</v>
      </c>
      <c r="M33" t="s">
        <v>327</v>
      </c>
    </row>
    <row r="34" spans="7:13" x14ac:dyDescent="0.35">
      <c r="G34" t="s">
        <v>328</v>
      </c>
      <c r="M34" t="s">
        <v>329</v>
      </c>
    </row>
    <row r="35" spans="7:13" x14ac:dyDescent="0.35">
      <c r="G35" t="s">
        <v>330</v>
      </c>
      <c r="M35" s="1" t="s">
        <v>331</v>
      </c>
    </row>
    <row r="36" spans="7:13" x14ac:dyDescent="0.35">
      <c r="G36" t="s">
        <v>332</v>
      </c>
      <c r="M36" t="s">
        <v>333</v>
      </c>
    </row>
    <row r="37" spans="7:13" x14ac:dyDescent="0.35">
      <c r="G37" t="s">
        <v>334</v>
      </c>
      <c r="M37" t="s">
        <v>335</v>
      </c>
    </row>
    <row r="38" spans="7:13" x14ac:dyDescent="0.35">
      <c r="G38" t="s">
        <v>336</v>
      </c>
      <c r="M38" t="s">
        <v>337</v>
      </c>
    </row>
    <row r="39" spans="7:13" x14ac:dyDescent="0.35">
      <c r="G39" t="s">
        <v>338</v>
      </c>
      <c r="M39" s="1" t="s">
        <v>339</v>
      </c>
    </row>
    <row r="40" spans="7:13" x14ac:dyDescent="0.35">
      <c r="G40" t="s">
        <v>340</v>
      </c>
      <c r="M40" t="s">
        <v>341</v>
      </c>
    </row>
    <row r="41" spans="7:13" x14ac:dyDescent="0.35">
      <c r="G41" t="s">
        <v>342</v>
      </c>
      <c r="M41" t="s">
        <v>343</v>
      </c>
    </row>
    <row r="42" spans="7:13" x14ac:dyDescent="0.35">
      <c r="G42" t="s">
        <v>344</v>
      </c>
      <c r="M42" t="s">
        <v>345</v>
      </c>
    </row>
    <row r="43" spans="7:13" x14ac:dyDescent="0.35">
      <c r="G43" s="1" t="s">
        <v>346</v>
      </c>
      <c r="M43" t="s">
        <v>347</v>
      </c>
    </row>
    <row r="44" spans="7:13" x14ac:dyDescent="0.35">
      <c r="G44" t="s">
        <v>348</v>
      </c>
      <c r="M44" t="s">
        <v>349</v>
      </c>
    </row>
    <row r="45" spans="7:13" x14ac:dyDescent="0.35">
      <c r="G45" t="s">
        <v>92</v>
      </c>
      <c r="M45" t="s">
        <v>350</v>
      </c>
    </row>
    <row r="46" spans="7:13" x14ac:dyDescent="0.35">
      <c r="G46" t="s">
        <v>351</v>
      </c>
      <c r="M46" s="1" t="s">
        <v>352</v>
      </c>
    </row>
    <row r="47" spans="7:13" x14ac:dyDescent="0.35">
      <c r="G47" s="1" t="s">
        <v>353</v>
      </c>
      <c r="M47" t="s">
        <v>354</v>
      </c>
    </row>
    <row r="48" spans="7:13" x14ac:dyDescent="0.35">
      <c r="G48" t="s">
        <v>355</v>
      </c>
      <c r="M48" t="s">
        <v>356</v>
      </c>
    </row>
    <row r="49" spans="7:13" x14ac:dyDescent="0.35">
      <c r="G49" t="s">
        <v>357</v>
      </c>
      <c r="M49" t="s">
        <v>358</v>
      </c>
    </row>
    <row r="50" spans="7:13" x14ac:dyDescent="0.35">
      <c r="G50" t="s">
        <v>359</v>
      </c>
      <c r="M50" s="1" t="s">
        <v>360</v>
      </c>
    </row>
    <row r="51" spans="7:13" x14ac:dyDescent="0.35">
      <c r="G51" t="s">
        <v>361</v>
      </c>
      <c r="M51" t="s">
        <v>362</v>
      </c>
    </row>
    <row r="52" spans="7:13" x14ac:dyDescent="0.35">
      <c r="M52" t="s">
        <v>363</v>
      </c>
    </row>
    <row r="53" spans="7:13" x14ac:dyDescent="0.35">
      <c r="M53" t="s">
        <v>364</v>
      </c>
    </row>
    <row r="54" spans="7:13" x14ac:dyDescent="0.35">
      <c r="M54" t="s">
        <v>365</v>
      </c>
    </row>
    <row r="55" spans="7:13" x14ac:dyDescent="0.35">
      <c r="M55" t="s">
        <v>366</v>
      </c>
    </row>
    <row r="56" spans="7:13" x14ac:dyDescent="0.35">
      <c r="M56" s="1" t="s">
        <v>367</v>
      </c>
    </row>
    <row r="57" spans="7:13" x14ac:dyDescent="0.35">
      <c r="M57" t="s">
        <v>368</v>
      </c>
    </row>
    <row r="58" spans="7:13" x14ac:dyDescent="0.35">
      <c r="M58" t="s">
        <v>369</v>
      </c>
    </row>
    <row r="59" spans="7:13" x14ac:dyDescent="0.35">
      <c r="M59" t="s">
        <v>370</v>
      </c>
    </row>
    <row r="60" spans="7:13" x14ac:dyDescent="0.35">
      <c r="M60" t="s">
        <v>371</v>
      </c>
    </row>
    <row r="61" spans="7:13" x14ac:dyDescent="0.35">
      <c r="M61" t="s">
        <v>372</v>
      </c>
    </row>
    <row r="62" spans="7:13" x14ac:dyDescent="0.35">
      <c r="M62" t="s">
        <v>373</v>
      </c>
    </row>
    <row r="63" spans="7:13" x14ac:dyDescent="0.35">
      <c r="M63" t="s">
        <v>374</v>
      </c>
    </row>
    <row r="64" spans="7:13" x14ac:dyDescent="0.35">
      <c r="M64" s="1" t="s">
        <v>375</v>
      </c>
    </row>
    <row r="65" spans="13:13" x14ac:dyDescent="0.35">
      <c r="M65" t="s">
        <v>376</v>
      </c>
    </row>
    <row r="66" spans="13:13" x14ac:dyDescent="0.35">
      <c r="M66" t="s">
        <v>377</v>
      </c>
    </row>
    <row r="67" spans="13:13" x14ac:dyDescent="0.35">
      <c r="M67" t="s">
        <v>378</v>
      </c>
    </row>
    <row r="68" spans="13:13" x14ac:dyDescent="0.35">
      <c r="M68" t="s">
        <v>379</v>
      </c>
    </row>
    <row r="69" spans="13:13" x14ac:dyDescent="0.35">
      <c r="M69" t="s">
        <v>380</v>
      </c>
    </row>
    <row r="70" spans="13:13" x14ac:dyDescent="0.35">
      <c r="M70" t="s">
        <v>381</v>
      </c>
    </row>
    <row r="71" spans="13:13" x14ac:dyDescent="0.35">
      <c r="M71" t="s">
        <v>382</v>
      </c>
    </row>
    <row r="72" spans="13:13" x14ac:dyDescent="0.35">
      <c r="M72" t="s">
        <v>383</v>
      </c>
    </row>
    <row r="73" spans="13:13" x14ac:dyDescent="0.35">
      <c r="M73" t="s">
        <v>290</v>
      </c>
    </row>
    <row r="74" spans="13:13" x14ac:dyDescent="0.35">
      <c r="M74" t="s">
        <v>384</v>
      </c>
    </row>
    <row r="75" spans="13:13" x14ac:dyDescent="0.35">
      <c r="M75" t="s">
        <v>385</v>
      </c>
    </row>
    <row r="76" spans="13:13" x14ac:dyDescent="0.35">
      <c r="M76" t="s">
        <v>386</v>
      </c>
    </row>
    <row r="77" spans="13:13" x14ac:dyDescent="0.35">
      <c r="M77" s="1" t="s">
        <v>387</v>
      </c>
    </row>
    <row r="78" spans="13:13" x14ac:dyDescent="0.35">
      <c r="M78" t="s">
        <v>388</v>
      </c>
    </row>
    <row r="79" spans="13:13" x14ac:dyDescent="0.35">
      <c r="M79" t="s">
        <v>389</v>
      </c>
    </row>
    <row r="80" spans="13:13" x14ac:dyDescent="0.35">
      <c r="M80" t="s">
        <v>390</v>
      </c>
    </row>
    <row r="81" spans="13:13" x14ac:dyDescent="0.35">
      <c r="M81" t="s">
        <v>391</v>
      </c>
    </row>
    <row r="82" spans="13:13" x14ac:dyDescent="0.35">
      <c r="M82" t="s">
        <v>392</v>
      </c>
    </row>
    <row r="83" spans="13:13" x14ac:dyDescent="0.35">
      <c r="M83" t="s">
        <v>293</v>
      </c>
    </row>
    <row r="84" spans="13:13" x14ac:dyDescent="0.35">
      <c r="M84" s="1" t="s">
        <v>393</v>
      </c>
    </row>
    <row r="85" spans="13:13" x14ac:dyDescent="0.35">
      <c r="M85" t="s">
        <v>394</v>
      </c>
    </row>
    <row r="86" spans="13:13" x14ac:dyDescent="0.35">
      <c r="M86" t="s">
        <v>395</v>
      </c>
    </row>
    <row r="87" spans="13:13" x14ac:dyDescent="0.35">
      <c r="M87" t="s">
        <v>396</v>
      </c>
    </row>
    <row r="88" spans="13:13" x14ac:dyDescent="0.35">
      <c r="M88" s="1" t="s">
        <v>397</v>
      </c>
    </row>
    <row r="89" spans="13:13" x14ac:dyDescent="0.35">
      <c r="M89" t="s">
        <v>398</v>
      </c>
    </row>
    <row r="90" spans="13:13" x14ac:dyDescent="0.35">
      <c r="M90" t="s">
        <v>399</v>
      </c>
    </row>
    <row r="91" spans="13:13" x14ac:dyDescent="0.35">
      <c r="M91" t="s">
        <v>400</v>
      </c>
    </row>
    <row r="92" spans="13:13" x14ac:dyDescent="0.35">
      <c r="M92" t="s">
        <v>401</v>
      </c>
    </row>
    <row r="93" spans="13:13" x14ac:dyDescent="0.35">
      <c r="M93" t="s">
        <v>402</v>
      </c>
    </row>
    <row r="94" spans="13:13" x14ac:dyDescent="0.35">
      <c r="M94" t="s">
        <v>403</v>
      </c>
    </row>
    <row r="95" spans="13:13" x14ac:dyDescent="0.35">
      <c r="M95" s="1" t="s">
        <v>404</v>
      </c>
    </row>
    <row r="96" spans="13:13" x14ac:dyDescent="0.35">
      <c r="M96" t="s">
        <v>405</v>
      </c>
    </row>
    <row r="97" spans="13:13" x14ac:dyDescent="0.35">
      <c r="M97" t="s">
        <v>406</v>
      </c>
    </row>
    <row r="98" spans="13:13" x14ac:dyDescent="0.35">
      <c r="M98" t="s">
        <v>407</v>
      </c>
    </row>
    <row r="99" spans="13:13" x14ac:dyDescent="0.35">
      <c r="M99" t="s">
        <v>408</v>
      </c>
    </row>
    <row r="100" spans="13:13" x14ac:dyDescent="0.35">
      <c r="M100" s="1" t="s">
        <v>409</v>
      </c>
    </row>
    <row r="101" spans="13:13" x14ac:dyDescent="0.35">
      <c r="M101" t="s">
        <v>410</v>
      </c>
    </row>
    <row r="102" spans="13:13" x14ac:dyDescent="0.35">
      <c r="M102" t="s">
        <v>411</v>
      </c>
    </row>
    <row r="103" spans="13:13" x14ac:dyDescent="0.35">
      <c r="M103" t="s">
        <v>412</v>
      </c>
    </row>
    <row r="104" spans="13:13" x14ac:dyDescent="0.35">
      <c r="M104" t="s">
        <v>413</v>
      </c>
    </row>
    <row r="105" spans="13:13" x14ac:dyDescent="0.35">
      <c r="M105" t="s">
        <v>414</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8D356070767CC40BB2A53914EB282BD" ma:contentTypeVersion="0" ma:contentTypeDescription="Een nieuw document maken." ma:contentTypeScope="" ma:versionID="f34f6c869899d31277a2a4a289ae14fc">
  <xsd:schema xmlns:xsd="http://www.w3.org/2001/XMLSchema" xmlns:xs="http://www.w3.org/2001/XMLSchema" xmlns:p="http://schemas.microsoft.com/office/2006/metadata/properties" targetNamespace="http://schemas.microsoft.com/office/2006/metadata/properties" ma:root="true" ma:fieldsID="1978a156f712f99d6452530788f7ffe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CB3F9D-C0E6-452B-8D91-AD45FCA46CB7}">
  <ds:schemaRefs>
    <ds:schemaRef ds:uri="http://schemas.microsoft.com/sharepoint/v3/contenttype/forms"/>
  </ds:schemaRefs>
</ds:datastoreItem>
</file>

<file path=customXml/itemProps2.xml><?xml version="1.0" encoding="utf-8"?>
<ds:datastoreItem xmlns:ds="http://schemas.openxmlformats.org/officeDocument/2006/customXml" ds:itemID="{20F5B4AE-F9FB-4272-B7F8-07241E6FB0F3}">
  <ds:schemaRefs>
    <ds:schemaRef ds:uri="http://schemas.microsoft.com/office/infopath/2007/PartnerControl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A5665C17-8AB5-4133-94B8-1D460D9796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Inventarisatie 2016</vt:lpstr>
      <vt:lpstr>Analyse, hints en voorbeelden</vt:lpstr>
      <vt:lpstr>Inv. 2015</vt:lpstr>
      <vt:lpstr>Toelichting inventarisatie</vt:lpstr>
      <vt:lpstr>Toelichting bij velden</vt:lpstr>
      <vt:lpstr>Lijstjes voor velden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keywords/>
  <cp:lastModifiedBy>Gebruiker</cp:lastModifiedBy>
  <dcterms:created xsi:type="dcterms:W3CDTF">2016-01-22T14:07:42Z</dcterms:created>
  <dcterms:modified xsi:type="dcterms:W3CDTF">2016-06-23T11:59:53Z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0x01010068D356070767CC40BB2A53914EB282BD</vt:lpwstr>
  </property>
</Properties>
</file>